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_wu\Desktop\"/>
    </mc:Choice>
  </mc:AlternateContent>
  <bookViews>
    <workbookView xWindow="1680" yWindow="270" windowWidth="16605" windowHeight="8880"/>
  </bookViews>
  <sheets>
    <sheet name="團體電影票" sheetId="1" r:id="rId1"/>
    <sheet name="包廳團劃活動" sheetId="2" r:id="rId2"/>
  </sheets>
  <definedNames>
    <definedName name="_xlnm.Print_Area" localSheetId="1">包廳團劃活動!$A$1:$J$44</definedName>
    <definedName name="_xlnm.Print_Area" localSheetId="0">團體電影票!$A$1:$J$44</definedName>
  </definedNames>
  <calcPr calcId="152511" iterate="1"/>
</workbook>
</file>

<file path=xl/calcChain.xml><?xml version="1.0" encoding="utf-8"?>
<calcChain xmlns="http://schemas.openxmlformats.org/spreadsheetml/2006/main">
  <c r="G9" i="1" l="1"/>
  <c r="G9" i="2"/>
  <c r="D14" i="2" l="1"/>
  <c r="G25" i="2"/>
  <c r="D29" i="2" s="1"/>
  <c r="G24" i="2"/>
  <c r="D38" i="2" l="1"/>
  <c r="G25" i="1" l="1"/>
  <c r="G24" i="1"/>
  <c r="D14" i="1" l="1"/>
  <c r="D29" i="1" l="1"/>
  <c r="D38" i="1" s="1"/>
</calcChain>
</file>

<file path=xl/comments1.xml><?xml version="1.0" encoding="utf-8"?>
<comments xmlns="http://schemas.openxmlformats.org/spreadsheetml/2006/main">
  <authors>
    <author>user</author>
  </authors>
  <commentLis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一次購買100張，每50張加送一張免費電影優待券，免費電影優待券效期兩個月，新片第一週不可使用。
</t>
        </r>
      </text>
    </comment>
    <comment ref="E9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請填入購買張數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一次購買100張，每50張加送一張免費電影優待券，免費電影優待券效期兩個月，新片第一週不可使用。
</t>
        </r>
      </text>
    </comment>
    <comment ref="E9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請填入購買張數
</t>
        </r>
      </text>
    </comment>
  </commentList>
</comments>
</file>

<file path=xl/sharedStrings.xml><?xml version="1.0" encoding="utf-8"?>
<sst xmlns="http://schemas.openxmlformats.org/spreadsheetml/2006/main" count="184" uniqueCount="94">
  <si>
    <t>【威秀影城團體優惠票訂購確認單】</t>
    <phoneticPr fontId="1" type="noConversion"/>
  </si>
  <si>
    <t>公司資料</t>
  </si>
  <si>
    <t>E-Mail：</t>
  </si>
  <si>
    <t>團體電影票</t>
    <phoneticPr fontId="1" type="noConversion"/>
  </si>
  <si>
    <r>
      <t>團體電影優待票訂購明細</t>
    </r>
    <r>
      <rPr>
        <sz val="10"/>
        <rFont val="Arial Unicode MS"/>
        <family val="2"/>
        <charset val="136"/>
      </rPr>
      <t>(最少購買量須為50張)</t>
    </r>
    <phoneticPr fontId="1" type="noConversion"/>
  </si>
  <si>
    <t>購票影城</t>
  </si>
  <si>
    <t>全票價</t>
  </si>
  <si>
    <t>免優票序號</t>
  </si>
  <si>
    <t>NT$</t>
    <phoneticPr fontId="1" type="noConversion"/>
  </si>
  <si>
    <t>購票證明：</t>
  </si>
  <si>
    <t>餐券票種</t>
  </si>
  <si>
    <t>訂購數量(本)</t>
  </si>
  <si>
    <t xml:space="preserve">經濟餐飲兌換券 </t>
  </si>
  <si>
    <t xml:space="preserve">豪華餐飲兌換券 </t>
  </si>
  <si>
    <t>  影城結帳人：</t>
  </si>
  <si>
    <t>*請填寫反灰部分</t>
    <phoneticPr fontId="1" type="noConversion"/>
  </si>
  <si>
    <t>傳真 / 手機：</t>
    <phoneticPr fontId="1" type="noConversion"/>
  </si>
  <si>
    <t>地址/傳真</t>
    <phoneticPr fontId="1" type="noConversion"/>
  </si>
  <si>
    <t>聯絡人</t>
    <phoneticPr fontId="1" type="noConversion"/>
  </si>
  <si>
    <t>內部</t>
    <phoneticPr fontId="1" type="noConversion"/>
  </si>
  <si>
    <t>HQ結帳人：</t>
    <phoneticPr fontId="1" type="noConversion"/>
  </si>
  <si>
    <t>Mobile:0970-008-035</t>
    <phoneticPr fontId="1" type="noConversion"/>
  </si>
  <si>
    <t>3.個人資料利用之期間、地區、對象及方式：(1)個人資料之利用期間：本公司營運期間；(2)個人資料利用地區為本公司執行業務及伺服器主機所在地(包括但不限於台灣地區)；(3)利用之對象為本公司及為執行蒐集目的而受本公司委託或雇用之人；(4)個人資料之利用方式包括但不限於會員管理、檢索查詢、業務推廣、活動聯繫、贈獎公告、宣傳行銷、發送簡訊、電子郵件、發送傳單、發送訊息、國際傳輸、文件物品寄送等其他於蒐集目的範圍內之利用。</t>
    <phoneticPr fontId="1" type="noConversion"/>
  </si>
  <si>
    <t>包廳團劃</t>
    <phoneticPr fontId="1" type="noConversion"/>
  </si>
  <si>
    <t>iShow</t>
    <phoneticPr fontId="1" type="noConversion"/>
  </si>
  <si>
    <r>
      <t>包廳團劃活動可累積新iShow點數，請於</t>
    </r>
    <r>
      <rPr>
        <sz val="8"/>
        <color indexed="10"/>
        <rFont val="Arial Unicode MS"/>
        <family val="2"/>
        <charset val="136"/>
      </rPr>
      <t>劃位出票前</t>
    </r>
    <r>
      <rPr>
        <sz val="8"/>
        <rFont val="Arial Unicode MS"/>
        <family val="2"/>
        <charset val="136"/>
      </rPr>
      <t>本人提供iShow實體卡片過卡累點。逾時視同放棄累積點數。</t>
    </r>
    <phoneticPr fontId="1" type="noConversion"/>
  </si>
  <si>
    <t>確認欄</t>
    <phoneticPr fontId="1" type="noConversion"/>
  </si>
  <si>
    <t>總金額：</t>
    <phoneticPr fontId="1" type="noConversion"/>
  </si>
  <si>
    <t>簽名欄：</t>
    <phoneticPr fontId="1" type="noConversion"/>
  </si>
  <si>
    <t>團體價</t>
    <phoneticPr fontId="1" type="noConversion"/>
  </si>
  <si>
    <t>訂購數量(張)</t>
    <phoneticPr fontId="1" type="noConversion"/>
  </si>
  <si>
    <t>免優票張數(張)（內部使用）</t>
    <phoneticPr fontId="1" type="noConversion"/>
  </si>
  <si>
    <t>*以上之各種票券不可掛失/展延、不可轉賣，亦無現金兌換價值。團體電影優待票娛樂稅內含，僅開立購票證明提供報帳。所有交易均需先付款後才可出票。</t>
    <phoneticPr fontId="1" type="noConversion"/>
  </si>
  <si>
    <t>付款方式</t>
    <phoneticPr fontId="1" type="noConversion"/>
  </si>
  <si>
    <t>金額：</t>
    <phoneticPr fontId="1" type="noConversion"/>
  </si>
  <si>
    <t>NT$</t>
    <phoneticPr fontId="1" type="noConversion"/>
  </si>
  <si>
    <t>購票用途：</t>
    <phoneticPr fontId="1" type="noConversion"/>
  </si>
  <si>
    <t>*購票證明恕不補開</t>
    <phoneticPr fontId="1" type="noConversion"/>
  </si>
  <si>
    <t>取票日期：</t>
    <phoneticPr fontId="1" type="noConversion"/>
  </si>
  <si>
    <t>備註：</t>
    <phoneticPr fontId="1" type="noConversion"/>
  </si>
  <si>
    <t>取票/付款方式：</t>
    <phoneticPr fontId="1" type="noConversion"/>
  </si>
  <si>
    <t xml:space="preserve"> </t>
    <phoneticPr fontId="1" type="noConversion"/>
  </si>
  <si>
    <t>請於週一至週五9：30-18：00上班時間                               親至高雄威秀業務部付款取票
高雄市三多四路21號15樓(高雄遠東百貨)</t>
    <phoneticPr fontId="1" type="noConversion"/>
  </si>
  <si>
    <t xml:space="preserve"> </t>
    <phoneticPr fontId="1" type="noConversion"/>
  </si>
  <si>
    <r>
      <rPr>
        <sz val="8"/>
        <rFont val="Arial Unicode MS"/>
        <family val="2"/>
        <charset val="136"/>
      </rPr>
      <t>公司抬頭/戶名</t>
    </r>
    <r>
      <rPr>
        <b/>
        <sz val="9"/>
        <rFont val="Arial Unicode MS"/>
        <family val="2"/>
        <charset val="136"/>
      </rPr>
      <t>：威秀影城股份有限公司</t>
    </r>
    <phoneticPr fontId="1" type="noConversion"/>
  </si>
  <si>
    <t xml:space="preserve">中國信託承德分行    </t>
    <phoneticPr fontId="1" type="noConversion"/>
  </si>
  <si>
    <t>請匯足足額款項，並傳真匯款單。</t>
    <phoneticPr fontId="1" type="noConversion"/>
  </si>
  <si>
    <r>
      <t>匯款後隔日便利袋或限掛寄出，請告知匯款人名稱或帳號後五碼，約2~3個工作天送達。</t>
    </r>
    <r>
      <rPr>
        <b/>
        <u/>
        <sz val="8"/>
        <rFont val="Arial Unicode MS"/>
        <family val="2"/>
        <charset val="136"/>
      </rPr>
      <t xml:space="preserve"> 貨到24小時內請依據商品名細清點到貨內容，並簽名回傳簽收單，三日內無回簽，視同點收無誤。</t>
    </r>
    <phoneticPr fontId="1" type="noConversion"/>
  </si>
  <si>
    <t xml:space="preserve">銀行代號：822  </t>
    <phoneticPr fontId="1" type="noConversion"/>
  </si>
  <si>
    <t>624-54006801-4</t>
    <phoneticPr fontId="1" type="noConversion"/>
  </si>
  <si>
    <t>超值餐飲</t>
    <phoneticPr fontId="1" type="noConversion"/>
  </si>
  <si>
    <r>
      <t>加購-超值餐券訂購明細</t>
    </r>
    <r>
      <rPr>
        <sz val="9"/>
        <color indexed="8"/>
        <rFont val="Arial Unicode MS"/>
        <family val="2"/>
        <charset val="136"/>
      </rPr>
      <t>（一本10張為單位）</t>
    </r>
    <phoneticPr fontId="1" type="noConversion"/>
  </si>
  <si>
    <t>原價</t>
    <phoneticPr fontId="1" type="noConversion"/>
  </si>
  <si>
    <t>優惠價</t>
    <phoneticPr fontId="1" type="noConversion"/>
  </si>
  <si>
    <t>備註</t>
    <phoneticPr fontId="1" type="noConversion"/>
  </si>
  <si>
    <t>贈送餐券張數 / 序號</t>
    <phoneticPr fontId="1" type="noConversion"/>
  </si>
  <si>
    <t>每份餐點為中可+小爆</t>
    <phoneticPr fontId="1" type="noConversion"/>
  </si>
  <si>
    <t>每份餐點為中可+小爆+熱狗</t>
    <phoneticPr fontId="1" type="noConversion"/>
  </si>
  <si>
    <t>業務餐飲預收</t>
    <phoneticPr fontId="1" type="noConversion"/>
  </si>
  <si>
    <t>NT$</t>
    <phoneticPr fontId="1" type="noConversion"/>
  </si>
  <si>
    <t>餐飲品</t>
    <phoneticPr fontId="1" type="noConversion"/>
  </si>
  <si>
    <t>預計出餐日</t>
    <phoneticPr fontId="1" type="noConversion"/>
  </si>
  <si>
    <t>*優待期限為6個月逾期亦可使用，適用於全台威秀影城。餐券購滿5本加贈經濟餐飲兌換券一張（中可+小爆），期限為三個月，逾期無效。</t>
    <phoneticPr fontId="1" type="noConversion"/>
  </si>
  <si>
    <t>金額：</t>
    <phoneticPr fontId="1" type="noConversion"/>
  </si>
  <si>
    <t>付款方式：</t>
    <phoneticPr fontId="1" type="noConversion"/>
  </si>
  <si>
    <r>
      <t xml:space="preserve">   </t>
    </r>
    <r>
      <rPr>
        <u/>
        <sz val="9"/>
        <color indexed="8"/>
        <rFont val="新細明體"/>
        <family val="1"/>
        <charset val="136"/>
      </rPr>
      <t/>
    </r>
    <phoneticPr fontId="1" type="noConversion"/>
  </si>
  <si>
    <t>個資條款</t>
    <phoneticPr fontId="1" type="noConversion"/>
  </si>
  <si>
    <t>蒐集、處理、利用個人資料之告知事項與同意書</t>
    <phoneticPr fontId="1" type="noConversion"/>
  </si>
  <si>
    <t xml:space="preserve">1.蒐集個人資料公司：威秀影城股份有限公司(下稱本公司) </t>
    <phoneticPr fontId="1" type="noConversion"/>
  </si>
  <si>
    <r>
      <t>4.個人資料之類別：姓名、公司名稱、聯絡方式、訂票金額、訂票數量等其他於本訂購確認單所填載之個人資料(包括任何得以間接或直接方式識別該個人之資料)。                                  5.訂購人就其提供之個人資料，有查詢或請求閱覽、請求製給複製本、請求補充或更正、請求停止蒐集、處理或利用、請求刪除之權利。訂購人並得透過寄送電子郵件至</t>
    </r>
    <r>
      <rPr>
        <b/>
        <sz val="7"/>
        <color indexed="10"/>
        <rFont val="Arial Unicode MS"/>
        <family val="2"/>
        <charset val="136"/>
      </rPr>
      <t>此訂購單下方之電子信箱</t>
    </r>
    <r>
      <rPr>
        <sz val="7"/>
        <color indexed="8"/>
        <rFont val="Arial Unicode MS"/>
        <family val="2"/>
        <charset val="136"/>
      </rPr>
      <t>（為避免電子郵件系統漏信或其他原因無法收悉，是否送達以本公司回覆為準）行使上開權利，本公司將於收受申請人之請求並確認申請人之身分後，儘速處理並酌收必要之成本費用。                                                                                                                                          6. 訂購人得自由提供個人資料，但訂購人不願意提供個人資料或提供資料有誤時，將導致訂票無法完成之結果。</t>
    </r>
    <phoneticPr fontId="1" type="noConversion"/>
  </si>
  <si>
    <t>2.蒐集之目的：訂票通知、業務聯繫使用、客戶管理、資料建檔、統計調查、  業務推廣、行銷及提供其他與本公司業務內容有關之服務。</t>
    <phoneticPr fontId="1" type="noConversion"/>
  </si>
  <si>
    <t xml:space="preserve">  業務副理    吳佳容  Sammy Wu                                                                     </t>
    <phoneticPr fontId="1" type="noConversion"/>
  </si>
  <si>
    <t>TEL： (07)334-5566 分機 207</t>
    <phoneticPr fontId="1" type="noConversion"/>
  </si>
  <si>
    <t>E-Mail：sammy_wu@vscinemas.com.tw</t>
    <phoneticPr fontId="1" type="noConversion"/>
  </si>
  <si>
    <r>
      <t xml:space="preserve"> 取票前請傳真訂購單至：(07) 331-1155     </t>
    </r>
    <r>
      <rPr>
        <sz val="8"/>
        <color indexed="8"/>
        <rFont val="Arial Unicode MS"/>
        <family val="2"/>
        <charset val="136"/>
      </rPr>
      <t xml:space="preserve">                  </t>
    </r>
    <phoneticPr fontId="1" type="noConversion"/>
  </si>
  <si>
    <t>威秀影城網址：http://www.vscinemas.com.tw</t>
    <phoneticPr fontId="1" type="noConversion"/>
  </si>
  <si>
    <t>* 團體電影優待票一本50張，優待期限為8個月，不限場次與時間，逾期使用每張加收30元手續費。可使用官網網路訂位，每張加收20元手續費。</t>
    <phoneticPr fontId="1" type="noConversion"/>
  </si>
  <si>
    <t>(           )月(             )日星期(              )  第(               )廳 (                   ) 包廳 / 團劃 (                 )席 片名:</t>
    <phoneticPr fontId="1" type="noConversion"/>
  </si>
  <si>
    <t xml:space="preserve">高雄業務部 </t>
    <phoneticPr fontId="1" type="noConversion"/>
  </si>
  <si>
    <t>公司名稱</t>
    <phoneticPr fontId="1" type="noConversion"/>
  </si>
  <si>
    <t>公司統一編號：</t>
  </si>
  <si>
    <t>聯絡人姓名</t>
    <phoneticPr fontId="1" type="noConversion"/>
  </si>
  <si>
    <t>電話/手機</t>
    <phoneticPr fontId="1" type="noConversion"/>
  </si>
  <si>
    <r>
      <t xml:space="preserve">本 x </t>
    </r>
    <r>
      <rPr>
        <sz val="8"/>
        <color indexed="10"/>
        <rFont val="Arial Unicode MS"/>
        <family val="2"/>
        <charset val="136"/>
      </rPr>
      <t>NT$ 1000</t>
    </r>
    <r>
      <rPr>
        <sz val="8"/>
        <rFont val="Arial Unicode MS"/>
        <family val="2"/>
        <charset val="136"/>
      </rPr>
      <t xml:space="preserve"> = NT$</t>
    </r>
    <phoneticPr fontId="1" type="noConversion"/>
  </si>
  <si>
    <r>
      <t xml:space="preserve">本x </t>
    </r>
    <r>
      <rPr>
        <sz val="8"/>
        <color indexed="10"/>
        <rFont val="Arial Unicode MS"/>
        <family val="2"/>
        <charset val="136"/>
      </rPr>
      <t>NT$ 1400</t>
    </r>
    <r>
      <rPr>
        <sz val="8"/>
        <rFont val="Arial Unicode MS"/>
        <family val="2"/>
        <charset val="136"/>
      </rPr>
      <t xml:space="preserve"> = NT$</t>
    </r>
    <phoneticPr fontId="1" type="noConversion"/>
  </si>
  <si>
    <t>*餐券開立統一發票，並以10張一本金額為單位（1000元或1400元），無法開立散裝餐券發票。</t>
    <phoneticPr fontId="1" type="noConversion"/>
  </si>
  <si>
    <t>*本人已詳細閱讀過此訂購單，了解並同意訂購單內所載之個資條款與其他說明事項及相關使用、訂購規範，故特於簽名欄位簽名確認。 *票券售出恕不退換與延展票期/請當面點清與確認場次時間無誤。                                                               *匯款後恕不退款，請確認匯款金額後再進行作業。
*未經威秀同意，不得於公開(即向不特定人)平台為二次銷售行為。                                                                        **以下消費恕無法累積點iShow / HAPPY GO點數與會員分級年度有效消費金額，包括但不限於團劃包廳餐飲、場地租借費、數位放映費…等。</t>
    <phoneticPr fontId="1" type="noConversion"/>
  </si>
  <si>
    <t xml:space="preserve">  威秀影城股份有限公司（高雄業務部）                        取票地址：802高雄市三多四路21號15樓（大遠百百貨內，捷運三多商圈站）</t>
    <phoneticPr fontId="1" type="noConversion"/>
  </si>
  <si>
    <r>
      <t xml:space="preserve">張x </t>
    </r>
    <r>
      <rPr>
        <sz val="9"/>
        <color indexed="10"/>
        <rFont val="Arial Unicode MS"/>
        <family val="2"/>
        <charset val="136"/>
      </rPr>
      <t>NT$ 230</t>
    </r>
    <r>
      <rPr>
        <sz val="9"/>
        <rFont val="Arial Unicode MS"/>
        <family val="2"/>
        <charset val="136"/>
      </rPr>
      <t xml:space="preserve"> = NT$</t>
    </r>
    <phoneticPr fontId="1" type="noConversion"/>
  </si>
  <si>
    <t>*本券適用於桃園/台中/台南/高雄/花蓮地區威秀影城，可加價跨區使用或3D電影，特殊影廳，片長150分鐘以上(含150分鐘)之電影電影需加價或特殊節日。加價金額請洽影城售票櫃台。</t>
    <phoneticPr fontId="1" type="noConversion"/>
  </si>
  <si>
    <t>*高雄影城一次購買50張，加送一張『免費電影優待券』--效期為兩個月，限現場窗口兌換，僅限觀賞一般廳2D影片，不適用於IMAX /4DX /TITAN /MAPPA /GC /MUCROWN影廳。</t>
    <phoneticPr fontId="1" type="noConversion"/>
  </si>
  <si>
    <t>高雄業務部 (包廳團劃)</t>
    <phoneticPr fontId="1" type="noConversion"/>
  </si>
  <si>
    <r>
      <t>【威秀影城團體優惠票</t>
    </r>
    <r>
      <rPr>
        <b/>
        <sz val="12"/>
        <color rgb="FFFF0000"/>
        <rFont val="Arial Unicode MS"/>
        <family val="2"/>
        <charset val="136"/>
      </rPr>
      <t>(包廳/團劃)</t>
    </r>
    <r>
      <rPr>
        <b/>
        <sz val="12"/>
        <rFont val="Arial Unicode MS"/>
        <family val="2"/>
        <charset val="136"/>
      </rPr>
      <t>訂購確認單】</t>
    </r>
    <phoneticPr fontId="1" type="noConversion"/>
  </si>
  <si>
    <r>
      <t xml:space="preserve">張x </t>
    </r>
    <r>
      <rPr>
        <sz val="9"/>
        <color indexed="10"/>
        <rFont val="Arial Unicode MS"/>
        <family val="2"/>
        <charset val="136"/>
      </rPr>
      <t>NT$ 230</t>
    </r>
    <r>
      <rPr>
        <sz val="9"/>
        <rFont val="Arial Unicode MS"/>
        <family val="2"/>
        <charset val="136"/>
      </rPr>
      <t xml:space="preserve"> = NT$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</si>
</sst>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_);[Red]\(0\)"/>
    <numFmt numFmtId="178" formatCode="#,##0_ "/>
  </numFmts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Arial Unicode MS"/>
      <family val="2"/>
      <charset val="136"/>
    </font>
    <font>
      <sz val="12"/>
      <name val="Arial Unicode MS"/>
      <family val="2"/>
      <charset val="136"/>
    </font>
    <font>
      <b/>
      <sz val="12"/>
      <name val="Arial Unicode MS"/>
      <family val="2"/>
      <charset val="136"/>
    </font>
    <font>
      <sz val="10"/>
      <color indexed="8"/>
      <name val="Arial Unicode MS"/>
      <family val="2"/>
      <charset val="136"/>
    </font>
    <font>
      <sz val="9"/>
      <color indexed="8"/>
      <name val="Arial Unicode MS"/>
      <family val="2"/>
      <charset val="136"/>
    </font>
    <font>
      <u/>
      <sz val="12"/>
      <color indexed="12"/>
      <name val="新細明體"/>
      <family val="1"/>
      <charset val="136"/>
    </font>
    <font>
      <sz val="10"/>
      <name val="Arial Unicode MS"/>
      <family val="2"/>
      <charset val="136"/>
    </font>
    <font>
      <b/>
      <sz val="9"/>
      <color indexed="8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9"/>
      <name val="Arial Unicode MS"/>
      <family val="2"/>
      <charset val="136"/>
    </font>
    <font>
      <sz val="8"/>
      <name val="Arial Unicode MS"/>
      <family val="2"/>
      <charset val="136"/>
    </font>
    <font>
      <sz val="8"/>
      <color indexed="8"/>
      <name val="Arial Unicode MS"/>
      <family val="2"/>
      <charset val="136"/>
    </font>
    <font>
      <b/>
      <sz val="8"/>
      <name val="Arial Unicode MS"/>
      <family val="2"/>
      <charset val="136"/>
    </font>
    <font>
      <sz val="8"/>
      <color indexed="10"/>
      <name val="Arial Unicode MS"/>
      <family val="2"/>
      <charset val="136"/>
    </font>
    <font>
      <sz val="10.5"/>
      <name val="Arial Unicode MS"/>
      <family val="2"/>
      <charset val="136"/>
    </font>
    <font>
      <u/>
      <sz val="9"/>
      <color indexed="8"/>
      <name val="新細明體"/>
      <family val="1"/>
      <charset val="136"/>
    </font>
    <font>
      <b/>
      <sz val="8"/>
      <color indexed="8"/>
      <name val="Arial Unicode MS"/>
      <family val="2"/>
      <charset val="136"/>
    </font>
    <font>
      <sz val="1"/>
      <name val="Arial Unicode MS"/>
      <family val="2"/>
      <charset val="136"/>
    </font>
    <font>
      <sz val="9"/>
      <color indexed="81"/>
      <name val="新細明體"/>
      <family val="1"/>
      <charset val="136"/>
    </font>
    <font>
      <b/>
      <u/>
      <sz val="8"/>
      <name val="Arial Unicode MS"/>
      <family val="2"/>
      <charset val="136"/>
    </font>
    <font>
      <b/>
      <sz val="9"/>
      <color indexed="10"/>
      <name val="Arial Unicode MS"/>
      <family val="2"/>
      <charset val="136"/>
    </font>
    <font>
      <sz val="9"/>
      <color indexed="10"/>
      <name val="Arial Unicode MS"/>
      <family val="2"/>
      <charset val="136"/>
    </font>
    <font>
      <sz val="7"/>
      <color indexed="8"/>
      <name val="Arial Unicode MS"/>
      <family val="2"/>
      <charset val="136"/>
    </font>
    <font>
      <sz val="7"/>
      <name val="Arial Unicode MS"/>
      <family val="2"/>
      <charset val="136"/>
    </font>
    <font>
      <b/>
      <sz val="7"/>
      <color indexed="10"/>
      <name val="Arial Unicode MS"/>
      <family val="2"/>
      <charset val="136"/>
    </font>
    <font>
      <sz val="9"/>
      <color theme="0"/>
      <name val="Arial Unicode MS"/>
      <family val="2"/>
      <charset val="136"/>
    </font>
    <font>
      <sz val="8"/>
      <color theme="0"/>
      <name val="Arial Unicode MS"/>
      <family val="2"/>
      <charset val="136"/>
    </font>
    <font>
      <sz val="9"/>
      <color rgb="FF000000"/>
      <name val="新細明體"/>
      <family val="1"/>
      <charset val="136"/>
    </font>
    <font>
      <b/>
      <sz val="12"/>
      <color rgb="FFFF0000"/>
      <name val="Arial Unicode MS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4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3" fillId="3" borderId="0" xfId="0" applyFont="1" applyFill="1">
      <alignment vertical="center"/>
    </xf>
    <xf numFmtId="0" fontId="28" fillId="4" borderId="10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29" fillId="4" borderId="25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vertical="center"/>
    </xf>
    <xf numFmtId="0" fontId="14" fillId="2" borderId="27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vertical="center"/>
    </xf>
    <xf numFmtId="0" fontId="14" fillId="0" borderId="3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3" borderId="31" xfId="0" applyFont="1" applyFill="1" applyBorder="1" applyAlignment="1">
      <alignment vertical="center" textRotation="255"/>
    </xf>
    <xf numFmtId="0" fontId="23" fillId="2" borderId="29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38" fontId="3" fillId="2" borderId="28" xfId="0" applyNumberFormat="1" applyFont="1" applyFill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13" fillId="0" borderId="2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/>
    </xf>
    <xf numFmtId="178" fontId="13" fillId="2" borderId="15" xfId="0" applyNumberFormat="1" applyFont="1" applyFill="1" applyBorder="1" applyAlignment="1">
      <alignment horizontal="left" vertical="center" wrapText="1"/>
    </xf>
    <xf numFmtId="178" fontId="13" fillId="2" borderId="28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28" fillId="4" borderId="25" xfId="0" applyFont="1" applyFill="1" applyBorder="1" applyAlignment="1">
      <alignment horizontal="center" vertical="center" textRotation="255"/>
    </xf>
    <xf numFmtId="0" fontId="28" fillId="4" borderId="34" xfId="0" applyFont="1" applyFill="1" applyBorder="1" applyAlignment="1">
      <alignment horizontal="center" vertical="center" textRotation="255"/>
    </xf>
    <xf numFmtId="0" fontId="28" fillId="4" borderId="35" xfId="0" applyFont="1" applyFill="1" applyBorder="1" applyAlignment="1">
      <alignment horizontal="center" vertical="center" textRotation="255"/>
    </xf>
    <xf numFmtId="0" fontId="14" fillId="6" borderId="56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36" xfId="0" applyFont="1" applyFill="1" applyBorder="1" applyAlignment="1">
      <alignment horizontal="center" vertical="center" textRotation="255"/>
    </xf>
    <xf numFmtId="0" fontId="3" fillId="3" borderId="37" xfId="0" applyFont="1" applyFill="1" applyBorder="1" applyAlignment="1">
      <alignment horizontal="center" vertical="center" textRotation="255"/>
    </xf>
    <xf numFmtId="0" fontId="7" fillId="0" borderId="23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4" fillId="0" borderId="60" xfId="0" applyNumberFormat="1" applyFont="1" applyBorder="1" applyAlignment="1">
      <alignment horizontal="justify" vertical="center" wrapText="1"/>
    </xf>
    <xf numFmtId="176" fontId="4" fillId="0" borderId="60" xfId="0" applyNumberFormat="1" applyFont="1" applyBorder="1" applyAlignment="1">
      <alignment vertical="center" wrapText="1"/>
    </xf>
    <xf numFmtId="0" fontId="7" fillId="5" borderId="38" xfId="0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6" borderId="38" xfId="0" applyFont="1" applyFill="1" applyBorder="1" applyAlignment="1">
      <alignment horizontal="right" vertical="center" wrapText="1"/>
    </xf>
    <xf numFmtId="0" fontId="4" fillId="6" borderId="39" xfId="0" applyFont="1" applyFill="1" applyBorder="1" applyAlignment="1">
      <alignment vertical="center" wrapText="1"/>
    </xf>
    <xf numFmtId="0" fontId="4" fillId="6" borderId="40" xfId="0" applyFont="1" applyFill="1" applyBorder="1" applyAlignment="1">
      <alignment vertical="center" wrapText="1"/>
    </xf>
    <xf numFmtId="0" fontId="13" fillId="0" borderId="3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9" fillId="0" borderId="3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 textRotation="255" wrapText="1"/>
    </xf>
    <xf numFmtId="0" fontId="10" fillId="3" borderId="36" xfId="0" applyFont="1" applyFill="1" applyBorder="1" applyAlignment="1">
      <alignment horizontal="center" vertical="center" textRotation="255" wrapText="1"/>
    </xf>
    <xf numFmtId="0" fontId="10" fillId="3" borderId="37" xfId="0" applyFont="1" applyFill="1" applyBorder="1" applyAlignment="1">
      <alignment horizontal="center" vertical="center" textRotation="255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4" borderId="23" xfId="0" applyFont="1" applyFill="1" applyBorder="1" applyAlignment="1">
      <alignment vertical="center" textRotation="255"/>
    </xf>
    <xf numFmtId="0" fontId="1" fillId="4" borderId="34" xfId="0" applyFont="1" applyFill="1" applyBorder="1" applyAlignment="1">
      <alignment vertical="center" textRotation="255"/>
    </xf>
    <xf numFmtId="0" fontId="0" fillId="4" borderId="35" xfId="0" applyFill="1" applyBorder="1" applyAlignment="1">
      <alignment vertical="center" textRotation="255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7" fillId="0" borderId="4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7" fillId="5" borderId="16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8" fillId="0" borderId="16" xfId="2" applyBorder="1" applyAlignment="1" applyProtection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2" fillId="3" borderId="36" xfId="0" applyFont="1" applyFill="1" applyBorder="1" applyAlignment="1">
      <alignment horizontal="center" vertical="center" textRotation="255" wrapText="1"/>
    </xf>
    <xf numFmtId="0" fontId="12" fillId="3" borderId="36" xfId="0" applyFont="1" applyFill="1" applyBorder="1" applyAlignment="1">
      <alignment horizontal="center" vertical="center" textRotation="255"/>
    </xf>
    <xf numFmtId="0" fontId="11" fillId="2" borderId="3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34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textRotation="255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4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14" fillId="0" borderId="2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/>
    </xf>
    <xf numFmtId="0" fontId="13" fillId="0" borderId="37" xfId="0" applyFont="1" applyBorder="1" applyAlignment="1">
      <alignment horizontal="right" vertical="center"/>
    </xf>
    <xf numFmtId="0" fontId="7" fillId="0" borderId="2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48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5" fillId="6" borderId="20" xfId="0" applyFont="1" applyFill="1" applyBorder="1" applyAlignment="1">
      <alignment horizontal="left" vertical="center" wrapText="1"/>
    </xf>
    <xf numFmtId="0" fontId="15" fillId="6" borderId="22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15" fillId="6" borderId="44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25" fillId="0" borderId="3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4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34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6" fillId="0" borderId="26" xfId="0" applyFont="1" applyBorder="1" applyAlignment="1">
      <alignment vertical="top" wrapText="1"/>
    </xf>
    <xf numFmtId="0" fontId="26" fillId="0" borderId="35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78" fontId="13" fillId="0" borderId="3" xfId="0" applyNumberFormat="1" applyFont="1" applyBorder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0" fontId="14" fillId="0" borderId="13" xfId="1" applyFont="1" applyBorder="1" applyAlignment="1">
      <alignment wrapText="1"/>
    </xf>
    <xf numFmtId="0" fontId="14" fillId="0" borderId="3" xfId="1" applyFont="1" applyBorder="1" applyAlignment="1">
      <alignment wrapText="1"/>
    </xf>
    <xf numFmtId="0" fontId="14" fillId="0" borderId="14" xfId="1" applyFont="1" applyBorder="1" applyAlignment="1">
      <alignment wrapText="1"/>
    </xf>
    <xf numFmtId="0" fontId="14" fillId="0" borderId="23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4" fillId="0" borderId="31" xfId="0" applyFont="1" applyBorder="1" applyAlignment="1">
      <alignment vertical="center" textRotation="255"/>
    </xf>
    <xf numFmtId="0" fontId="3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33" xfId="0" applyFont="1" applyBorder="1" applyAlignment="1">
      <alignment horizontal="left" vertical="top" wrapText="1"/>
    </xf>
    <xf numFmtId="0" fontId="26" fillId="0" borderId="34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26" xfId="0" applyFont="1" applyBorder="1" applyAlignment="1">
      <alignment horizontal="left" vertical="top" wrapText="1"/>
    </xf>
    <xf numFmtId="0" fontId="26" fillId="0" borderId="3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</cellXfs>
  <cellStyles count="3">
    <cellStyle name="一般" xfId="0" builtinId="0"/>
    <cellStyle name="一般_Sheet1" xfId="1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4</xdr:col>
      <xdr:colOff>352425</xdr:colOff>
      <xdr:row>0</xdr:row>
      <xdr:rowOff>323850</xdr:rowOff>
    </xdr:to>
    <xdr:pic>
      <xdr:nvPicPr>
        <xdr:cNvPr id="1248" name="圖片 1" descr="威秀LOGO英文版-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8575"/>
          <a:ext cx="1352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381000</xdr:colOff>
          <xdr:row>15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390525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</xdr:rowOff>
        </xdr:from>
        <xdr:to>
          <xdr:col>3</xdr:col>
          <xdr:colOff>9525</xdr:colOff>
          <xdr:row>19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38100</xdr:rowOff>
        </xdr:from>
        <xdr:to>
          <xdr:col>3</xdr:col>
          <xdr:colOff>152400</xdr:colOff>
          <xdr:row>16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28575</xdr:rowOff>
        </xdr:from>
        <xdr:to>
          <xdr:col>3</xdr:col>
          <xdr:colOff>76200</xdr:colOff>
          <xdr:row>17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28575</xdr:rowOff>
        </xdr:from>
        <xdr:to>
          <xdr:col>3</xdr:col>
          <xdr:colOff>238125</xdr:colOff>
          <xdr:row>18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0</xdr:rowOff>
        </xdr:from>
        <xdr:to>
          <xdr:col>7</xdr:col>
          <xdr:colOff>9525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員工福利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0</xdr:rowOff>
        </xdr:from>
        <xdr:to>
          <xdr:col>7</xdr:col>
          <xdr:colOff>781050</xdr:colOff>
          <xdr:row>14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招待客戶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9525</xdr:rowOff>
        </xdr:from>
        <xdr:to>
          <xdr:col>8</xdr:col>
          <xdr:colOff>619125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親友團購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9</xdr:col>
          <xdr:colOff>790575</xdr:colOff>
          <xdr:row>14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包廳/團劃電影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190500</xdr:rowOff>
        </xdr:from>
        <xdr:to>
          <xdr:col>7</xdr:col>
          <xdr:colOff>638175</xdr:colOff>
          <xdr:row>28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209550</xdr:rowOff>
        </xdr:from>
        <xdr:to>
          <xdr:col>8</xdr:col>
          <xdr:colOff>371475</xdr:colOff>
          <xdr:row>28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27</xdr:row>
          <xdr:rowOff>209550</xdr:rowOff>
        </xdr:from>
        <xdr:to>
          <xdr:col>9</xdr:col>
          <xdr:colOff>190500</xdr:colOff>
          <xdr:row>28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27</xdr:row>
          <xdr:rowOff>209550</xdr:rowOff>
        </xdr:from>
        <xdr:to>
          <xdr:col>9</xdr:col>
          <xdr:colOff>847725</xdr:colOff>
          <xdr:row>28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35</xdr:row>
          <xdr:rowOff>323850</xdr:rowOff>
        </xdr:from>
        <xdr:to>
          <xdr:col>9</xdr:col>
          <xdr:colOff>1552575</xdr:colOff>
          <xdr:row>37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放棄累點。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35</xdr:row>
          <xdr:rowOff>333375</xdr:rowOff>
        </xdr:from>
        <xdr:to>
          <xdr:col>9</xdr:col>
          <xdr:colOff>304800</xdr:colOff>
          <xdr:row>37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我要累點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4</xdr:col>
      <xdr:colOff>352425</xdr:colOff>
      <xdr:row>0</xdr:row>
      <xdr:rowOff>323850</xdr:rowOff>
    </xdr:to>
    <xdr:pic>
      <xdr:nvPicPr>
        <xdr:cNvPr id="2" name="圖片 1" descr="威秀LOGO英文版-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8575"/>
          <a:ext cx="1352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381000</xdr:colOff>
          <xdr:row>15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390525</xdr:colOff>
          <xdr:row>15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</xdr:rowOff>
        </xdr:from>
        <xdr:to>
          <xdr:col>3</xdr:col>
          <xdr:colOff>9525</xdr:colOff>
          <xdr:row>19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38100</xdr:rowOff>
        </xdr:from>
        <xdr:to>
          <xdr:col>3</xdr:col>
          <xdr:colOff>152400</xdr:colOff>
          <xdr:row>16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28575</xdr:rowOff>
        </xdr:from>
        <xdr:to>
          <xdr:col>3</xdr:col>
          <xdr:colOff>76200</xdr:colOff>
          <xdr:row>17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28575</xdr:rowOff>
        </xdr:from>
        <xdr:to>
          <xdr:col>3</xdr:col>
          <xdr:colOff>238125</xdr:colOff>
          <xdr:row>18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0</xdr:rowOff>
        </xdr:from>
        <xdr:to>
          <xdr:col>7</xdr:col>
          <xdr:colOff>9525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員工福利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0</xdr:rowOff>
        </xdr:from>
        <xdr:to>
          <xdr:col>7</xdr:col>
          <xdr:colOff>781050</xdr:colOff>
          <xdr:row>14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招待客戶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9525</xdr:rowOff>
        </xdr:from>
        <xdr:to>
          <xdr:col>8</xdr:col>
          <xdr:colOff>619125</xdr:colOff>
          <xdr:row>14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親友團購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9</xdr:col>
          <xdr:colOff>790575</xdr:colOff>
          <xdr:row>14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包廳/團劃電影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190500</xdr:rowOff>
        </xdr:from>
        <xdr:to>
          <xdr:col>7</xdr:col>
          <xdr:colOff>638175</xdr:colOff>
          <xdr:row>28</xdr:row>
          <xdr:rowOff>200025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209550</xdr:rowOff>
        </xdr:from>
        <xdr:to>
          <xdr:col>8</xdr:col>
          <xdr:colOff>371475</xdr:colOff>
          <xdr:row>28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27</xdr:row>
          <xdr:rowOff>209550</xdr:rowOff>
        </xdr:from>
        <xdr:to>
          <xdr:col>9</xdr:col>
          <xdr:colOff>190500</xdr:colOff>
          <xdr:row>28</xdr:row>
          <xdr:rowOff>200025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27</xdr:row>
          <xdr:rowOff>209550</xdr:rowOff>
        </xdr:from>
        <xdr:to>
          <xdr:col>9</xdr:col>
          <xdr:colOff>847725</xdr:colOff>
          <xdr:row>28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35</xdr:row>
          <xdr:rowOff>323850</xdr:rowOff>
        </xdr:from>
        <xdr:to>
          <xdr:col>9</xdr:col>
          <xdr:colOff>1552575</xdr:colOff>
          <xdr:row>37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放棄累點。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35</xdr:row>
          <xdr:rowOff>333375</xdr:rowOff>
        </xdr:from>
        <xdr:to>
          <xdr:col>9</xdr:col>
          <xdr:colOff>304800</xdr:colOff>
          <xdr:row>37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我要累點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abSelected="1" view="pageBreakPreview" zoomScaleNormal="100" zoomScaleSheetLayoutView="100" workbookViewId="0">
      <selection activeCell="E9" sqref="E9"/>
    </sheetView>
  </sheetViews>
  <sheetFormatPr defaultRowHeight="17.25"/>
  <cols>
    <col min="1" max="1" width="3.875" style="40" customWidth="1"/>
    <col min="2" max="2" width="12.25" style="1" customWidth="1"/>
    <col min="3" max="3" width="6" style="1" bestFit="1" customWidth="1"/>
    <col min="4" max="4" width="7.375" style="1" customWidth="1"/>
    <col min="5" max="5" width="5.125" style="1" customWidth="1"/>
    <col min="6" max="6" width="15.125" style="1" customWidth="1"/>
    <col min="7" max="7" width="9.625" style="1" customWidth="1"/>
    <col min="8" max="8" width="11" style="1" customWidth="1"/>
    <col min="9" max="9" width="10.875" style="1" customWidth="1"/>
    <col min="10" max="10" width="22.625" style="1" customWidth="1"/>
    <col min="11" max="16384" width="9" style="1"/>
  </cols>
  <sheetData>
    <row r="1" spans="1:11" ht="26.45" customHeight="1" thickBot="1">
      <c r="B1" s="46"/>
      <c r="F1" s="119" t="s">
        <v>0</v>
      </c>
      <c r="G1" s="120"/>
      <c r="H1" s="121"/>
      <c r="I1" s="121"/>
      <c r="J1" s="1" t="s">
        <v>15</v>
      </c>
    </row>
    <row r="2" spans="1:11" ht="20.25" customHeight="1">
      <c r="A2" s="122" t="s">
        <v>1</v>
      </c>
      <c r="B2" s="42" t="s">
        <v>79</v>
      </c>
      <c r="C2" s="125"/>
      <c r="D2" s="126"/>
      <c r="E2" s="126"/>
      <c r="F2" s="126"/>
      <c r="G2" s="127" t="s">
        <v>80</v>
      </c>
      <c r="H2" s="128"/>
      <c r="I2" s="129"/>
      <c r="J2" s="130"/>
    </row>
    <row r="3" spans="1:11" ht="18" customHeight="1">
      <c r="A3" s="123"/>
      <c r="B3" s="43" t="s">
        <v>81</v>
      </c>
      <c r="C3" s="131"/>
      <c r="D3" s="132"/>
      <c r="E3" s="132"/>
      <c r="F3" s="132"/>
      <c r="G3" s="133" t="s">
        <v>2</v>
      </c>
      <c r="H3" s="134"/>
      <c r="I3" s="135"/>
      <c r="J3" s="136"/>
      <c r="K3" s="54"/>
    </row>
    <row r="4" spans="1:11" ht="18" customHeight="1">
      <c r="A4" s="123"/>
      <c r="B4" s="44" t="s">
        <v>82</v>
      </c>
      <c r="C4" s="137"/>
      <c r="D4" s="138"/>
      <c r="E4" s="138"/>
      <c r="F4" s="139"/>
      <c r="G4" s="133" t="s">
        <v>16</v>
      </c>
      <c r="H4" s="134"/>
      <c r="I4" s="140"/>
      <c r="J4" s="141"/>
      <c r="K4" s="54"/>
    </row>
    <row r="5" spans="1:11" ht="15.6" customHeight="1" thickBot="1">
      <c r="A5" s="124"/>
      <c r="B5" s="45" t="s">
        <v>17</v>
      </c>
      <c r="C5" s="142"/>
      <c r="D5" s="143"/>
      <c r="E5" s="143"/>
      <c r="F5" s="143"/>
      <c r="G5" s="143"/>
      <c r="H5" s="143"/>
      <c r="I5" s="143"/>
      <c r="J5" s="144"/>
      <c r="K5" s="54"/>
    </row>
    <row r="6" spans="1:11" ht="8.25" customHeight="1" thickBot="1">
      <c r="A6" s="55"/>
      <c r="B6" s="4"/>
      <c r="C6" s="5"/>
      <c r="D6" s="2"/>
      <c r="E6" s="2"/>
      <c r="F6" s="2"/>
      <c r="G6" s="2"/>
      <c r="H6" s="2"/>
      <c r="I6" s="2"/>
      <c r="J6" s="3"/>
      <c r="K6" s="54"/>
    </row>
    <row r="7" spans="1:11" ht="17.25" customHeight="1" thickBot="1">
      <c r="A7" s="113" t="s">
        <v>3</v>
      </c>
      <c r="B7" s="147" t="s">
        <v>4</v>
      </c>
      <c r="C7" s="148"/>
      <c r="D7" s="148"/>
      <c r="E7" s="148"/>
      <c r="F7" s="148"/>
      <c r="G7" s="148"/>
      <c r="H7" s="148"/>
      <c r="I7" s="148"/>
      <c r="J7" s="149"/>
      <c r="K7" s="6"/>
    </row>
    <row r="8" spans="1:11" ht="17.25" customHeight="1" thickBot="1">
      <c r="A8" s="145"/>
      <c r="B8" s="7" t="s">
        <v>5</v>
      </c>
      <c r="C8" s="8" t="s">
        <v>6</v>
      </c>
      <c r="D8" s="8" t="s">
        <v>29</v>
      </c>
      <c r="E8" s="150" t="s">
        <v>30</v>
      </c>
      <c r="F8" s="151"/>
      <c r="G8" s="151"/>
      <c r="H8" s="152" t="s">
        <v>31</v>
      </c>
      <c r="I8" s="153"/>
      <c r="J8" s="9" t="s">
        <v>7</v>
      </c>
    </row>
    <row r="9" spans="1:11" ht="17.25" customHeight="1" thickTop="1" thickBot="1">
      <c r="A9" s="145"/>
      <c r="B9" s="10" t="s">
        <v>78</v>
      </c>
      <c r="C9" s="56">
        <v>330</v>
      </c>
      <c r="D9" s="57">
        <v>230</v>
      </c>
      <c r="E9" s="58"/>
      <c r="F9" s="11" t="s">
        <v>93</v>
      </c>
      <c r="G9" s="59">
        <f>E9*D9</f>
        <v>0</v>
      </c>
      <c r="H9" s="163"/>
      <c r="I9" s="164"/>
      <c r="J9" s="12"/>
    </row>
    <row r="10" spans="1:11" ht="15" customHeight="1">
      <c r="A10" s="146"/>
      <c r="B10" s="154" t="s">
        <v>76</v>
      </c>
      <c r="C10" s="155"/>
      <c r="D10" s="155"/>
      <c r="E10" s="156"/>
      <c r="F10" s="155"/>
      <c r="G10" s="155"/>
      <c r="H10" s="155"/>
      <c r="I10" s="155"/>
      <c r="J10" s="157"/>
    </row>
    <row r="11" spans="1:11" ht="23.45" customHeight="1">
      <c r="A11" s="146"/>
      <c r="B11" s="158" t="s">
        <v>89</v>
      </c>
      <c r="C11" s="159"/>
      <c r="D11" s="159"/>
      <c r="E11" s="159"/>
      <c r="F11" s="159"/>
      <c r="G11" s="159"/>
      <c r="H11" s="159"/>
      <c r="I11" s="159"/>
      <c r="J11" s="160"/>
    </row>
    <row r="12" spans="1:11" ht="24.6" customHeight="1">
      <c r="A12" s="146"/>
      <c r="B12" s="158" t="s">
        <v>90</v>
      </c>
      <c r="C12" s="159"/>
      <c r="D12" s="159"/>
      <c r="E12" s="159"/>
      <c r="F12" s="159"/>
      <c r="G12" s="159"/>
      <c r="H12" s="159"/>
      <c r="I12" s="159"/>
      <c r="J12" s="160"/>
    </row>
    <row r="13" spans="1:11" ht="17.25" customHeight="1" thickBot="1">
      <c r="A13" s="146"/>
      <c r="B13" s="161" t="s">
        <v>32</v>
      </c>
      <c r="C13" s="156"/>
      <c r="D13" s="156"/>
      <c r="E13" s="156"/>
      <c r="F13" s="156"/>
      <c r="G13" s="156"/>
      <c r="H13" s="156"/>
      <c r="I13" s="156"/>
      <c r="J13" s="162"/>
    </row>
    <row r="14" spans="1:11" ht="17.25" customHeight="1" thickBot="1">
      <c r="A14" s="113" t="s">
        <v>33</v>
      </c>
      <c r="B14" s="13" t="s">
        <v>34</v>
      </c>
      <c r="C14" s="14" t="s">
        <v>35</v>
      </c>
      <c r="D14" s="166">
        <f>G9</f>
        <v>0</v>
      </c>
      <c r="E14" s="167"/>
      <c r="F14" s="15" t="s">
        <v>36</v>
      </c>
      <c r="G14" s="168"/>
      <c r="H14" s="169"/>
      <c r="I14" s="169"/>
      <c r="J14" s="170"/>
    </row>
    <row r="15" spans="1:11" ht="17.25" customHeight="1" thickBot="1">
      <c r="A15" s="146"/>
      <c r="B15" s="13" t="s">
        <v>9</v>
      </c>
      <c r="C15" s="17"/>
      <c r="D15" s="18"/>
      <c r="E15" s="19" t="s">
        <v>37</v>
      </c>
      <c r="F15" s="20"/>
      <c r="G15" s="16" t="s">
        <v>38</v>
      </c>
      <c r="H15" s="16"/>
      <c r="I15" s="21" t="s">
        <v>39</v>
      </c>
      <c r="J15" s="22"/>
    </row>
    <row r="16" spans="1:11" ht="15" customHeight="1">
      <c r="A16" s="146"/>
      <c r="B16" s="171" t="s">
        <v>40</v>
      </c>
      <c r="C16" s="174"/>
      <c r="D16" s="175"/>
      <c r="E16" s="176" t="s">
        <v>41</v>
      </c>
      <c r="F16" s="176"/>
      <c r="G16" s="177"/>
      <c r="H16" s="178" t="s">
        <v>42</v>
      </c>
      <c r="I16" s="179"/>
      <c r="J16" s="180"/>
    </row>
    <row r="17" spans="1:10" ht="15" customHeight="1">
      <c r="A17" s="146"/>
      <c r="B17" s="172"/>
      <c r="C17" s="186"/>
      <c r="D17" s="187"/>
      <c r="E17" s="188" t="s">
        <v>43</v>
      </c>
      <c r="F17" s="188"/>
      <c r="G17" s="189"/>
      <c r="H17" s="181"/>
      <c r="I17" s="182"/>
      <c r="J17" s="183"/>
    </row>
    <row r="18" spans="1:10" ht="15" customHeight="1" thickBot="1">
      <c r="A18" s="146"/>
      <c r="B18" s="172"/>
      <c r="C18" s="190"/>
      <c r="D18" s="191"/>
      <c r="E18" s="192" t="s">
        <v>44</v>
      </c>
      <c r="F18" s="192"/>
      <c r="G18" s="193"/>
      <c r="H18" s="184"/>
      <c r="I18" s="143"/>
      <c r="J18" s="185"/>
    </row>
    <row r="19" spans="1:10" ht="17.25" customHeight="1">
      <c r="A19" s="146"/>
      <c r="B19" s="172"/>
      <c r="C19" s="24"/>
      <c r="D19" s="23"/>
      <c r="E19" s="194" t="s">
        <v>45</v>
      </c>
      <c r="F19" s="195"/>
      <c r="G19" s="196" t="s">
        <v>46</v>
      </c>
      <c r="H19" s="198" t="s">
        <v>47</v>
      </c>
      <c r="I19" s="199"/>
      <c r="J19" s="200"/>
    </row>
    <row r="20" spans="1:10" ht="24.75" customHeight="1" thickBot="1">
      <c r="A20" s="165"/>
      <c r="B20" s="173"/>
      <c r="C20" s="204" t="s">
        <v>48</v>
      </c>
      <c r="D20" s="204"/>
      <c r="E20" s="205" t="s">
        <v>49</v>
      </c>
      <c r="F20" s="206"/>
      <c r="G20" s="197"/>
      <c r="H20" s="201"/>
      <c r="I20" s="202"/>
      <c r="J20" s="203"/>
    </row>
    <row r="21" spans="1:10" ht="10.9" customHeight="1" thickBot="1">
      <c r="A21" s="238"/>
      <c r="B21" s="78"/>
      <c r="C21" s="78"/>
      <c r="D21" s="78"/>
      <c r="E21" s="78"/>
      <c r="F21" s="78"/>
      <c r="G21" s="78"/>
      <c r="H21" s="78"/>
      <c r="I21" s="78"/>
      <c r="J21" s="79"/>
    </row>
    <row r="22" spans="1:10" ht="16.899999999999999" customHeight="1">
      <c r="A22" s="113" t="s">
        <v>50</v>
      </c>
      <c r="B22" s="116" t="s">
        <v>51</v>
      </c>
      <c r="C22" s="117"/>
      <c r="D22" s="117"/>
      <c r="E22" s="117"/>
      <c r="F22" s="117"/>
      <c r="G22" s="117"/>
      <c r="H22" s="117"/>
      <c r="I22" s="117"/>
      <c r="J22" s="118"/>
    </row>
    <row r="23" spans="1:10" ht="16.899999999999999" customHeight="1">
      <c r="A23" s="114"/>
      <c r="B23" s="25" t="s">
        <v>10</v>
      </c>
      <c r="C23" s="26" t="s">
        <v>52</v>
      </c>
      <c r="D23" s="27" t="s">
        <v>53</v>
      </c>
      <c r="E23" s="222" t="s">
        <v>11</v>
      </c>
      <c r="F23" s="223"/>
      <c r="G23" s="224"/>
      <c r="H23" s="225" t="s">
        <v>54</v>
      </c>
      <c r="I23" s="226"/>
      <c r="J23" s="28" t="s">
        <v>55</v>
      </c>
    </row>
    <row r="24" spans="1:10" ht="15.75" customHeight="1">
      <c r="A24" s="114"/>
      <c r="B24" s="25" t="s">
        <v>12</v>
      </c>
      <c r="C24" s="26">
        <v>230</v>
      </c>
      <c r="D24" s="29">
        <v>100</v>
      </c>
      <c r="E24" s="29"/>
      <c r="F24" s="30" t="s">
        <v>83</v>
      </c>
      <c r="G24" s="67">
        <f>E24*1000</f>
        <v>0</v>
      </c>
      <c r="H24" s="31" t="s">
        <v>56</v>
      </c>
      <c r="I24" s="32"/>
      <c r="J24" s="33"/>
    </row>
    <row r="25" spans="1:10" ht="15.75" customHeight="1">
      <c r="A25" s="114"/>
      <c r="B25" s="25" t="s">
        <v>13</v>
      </c>
      <c r="C25" s="26">
        <v>395</v>
      </c>
      <c r="D25" s="27">
        <v>140</v>
      </c>
      <c r="E25" s="29"/>
      <c r="F25" s="30" t="s">
        <v>84</v>
      </c>
      <c r="G25" s="67">
        <f>E25*1400</f>
        <v>0</v>
      </c>
      <c r="H25" s="32" t="s">
        <v>57</v>
      </c>
      <c r="I25" s="32"/>
      <c r="J25" s="32"/>
    </row>
    <row r="26" spans="1:10" ht="15.75" customHeight="1" thickBot="1">
      <c r="A26" s="114"/>
      <c r="B26" s="48" t="s">
        <v>58</v>
      </c>
      <c r="C26" s="50" t="s">
        <v>59</v>
      </c>
      <c r="D26" s="68"/>
      <c r="E26" s="51" t="s">
        <v>60</v>
      </c>
      <c r="F26" s="83"/>
      <c r="G26" s="84"/>
      <c r="H26" s="85"/>
      <c r="I26" s="52" t="s">
        <v>61</v>
      </c>
      <c r="J26" s="49"/>
    </row>
    <row r="27" spans="1:10" ht="12.75" customHeight="1">
      <c r="A27" s="114"/>
      <c r="B27" s="232" t="s">
        <v>85</v>
      </c>
      <c r="C27" s="233"/>
      <c r="D27" s="233"/>
      <c r="E27" s="233"/>
      <c r="F27" s="233"/>
      <c r="G27" s="233"/>
      <c r="H27" s="233"/>
      <c r="I27" s="233"/>
      <c r="J27" s="234"/>
    </row>
    <row r="28" spans="1:10" ht="12.75" customHeight="1" thickBot="1">
      <c r="A28" s="114"/>
      <c r="B28" s="235" t="s">
        <v>62</v>
      </c>
      <c r="C28" s="236"/>
      <c r="D28" s="236"/>
      <c r="E28" s="236"/>
      <c r="F28" s="236"/>
      <c r="G28" s="236"/>
      <c r="H28" s="236"/>
      <c r="I28" s="236"/>
      <c r="J28" s="237"/>
    </row>
    <row r="29" spans="1:10" ht="17.25" customHeight="1" thickBot="1">
      <c r="A29" s="115"/>
      <c r="B29" s="53" t="s">
        <v>63</v>
      </c>
      <c r="C29" s="34" t="s">
        <v>59</v>
      </c>
      <c r="D29" s="227">
        <f>G24+G25+D26</f>
        <v>0</v>
      </c>
      <c r="E29" s="227"/>
      <c r="F29" s="228"/>
      <c r="G29" s="35" t="s">
        <v>64</v>
      </c>
      <c r="H29" s="229" t="s">
        <v>65</v>
      </c>
      <c r="I29" s="230"/>
      <c r="J29" s="231"/>
    </row>
    <row r="30" spans="1:10" ht="10.15" customHeight="1" thickBot="1">
      <c r="A30" s="239"/>
      <c r="B30" s="78"/>
      <c r="C30" s="78"/>
      <c r="D30" s="78"/>
      <c r="E30" s="78"/>
      <c r="F30" s="78"/>
      <c r="G30" s="78"/>
      <c r="H30" s="78"/>
      <c r="I30" s="78"/>
      <c r="J30" s="79"/>
    </row>
    <row r="31" spans="1:10" ht="12.6" customHeight="1" thickBot="1">
      <c r="A31" s="113" t="s">
        <v>66</v>
      </c>
      <c r="B31" s="240" t="s">
        <v>67</v>
      </c>
      <c r="C31" s="241"/>
      <c r="D31" s="241"/>
      <c r="E31" s="241"/>
      <c r="F31" s="241"/>
      <c r="G31" s="78"/>
      <c r="H31" s="78"/>
      <c r="I31" s="78"/>
      <c r="J31" s="79"/>
    </row>
    <row r="32" spans="1:10" ht="14.45" customHeight="1">
      <c r="A32" s="114"/>
      <c r="B32" s="210" t="s">
        <v>68</v>
      </c>
      <c r="C32" s="211"/>
      <c r="D32" s="211"/>
      <c r="E32" s="211"/>
      <c r="F32" s="212"/>
      <c r="G32" s="242" t="s">
        <v>69</v>
      </c>
      <c r="H32" s="243"/>
      <c r="I32" s="243"/>
      <c r="J32" s="244"/>
    </row>
    <row r="33" spans="1:16" ht="22.5" customHeight="1">
      <c r="A33" s="114"/>
      <c r="B33" s="213" t="s">
        <v>70</v>
      </c>
      <c r="C33" s="214"/>
      <c r="D33" s="214"/>
      <c r="E33" s="214"/>
      <c r="F33" s="215"/>
      <c r="G33" s="245"/>
      <c r="H33" s="246"/>
      <c r="I33" s="246"/>
      <c r="J33" s="247"/>
    </row>
    <row r="34" spans="1:16" ht="33" customHeight="1">
      <c r="A34" s="114"/>
      <c r="B34" s="216" t="s">
        <v>22</v>
      </c>
      <c r="C34" s="217"/>
      <c r="D34" s="217"/>
      <c r="E34" s="217"/>
      <c r="F34" s="218"/>
      <c r="G34" s="245"/>
      <c r="H34" s="246"/>
      <c r="I34" s="246"/>
      <c r="J34" s="247"/>
    </row>
    <row r="35" spans="1:16" ht="32.25" customHeight="1" thickBot="1">
      <c r="A35" s="115"/>
      <c r="B35" s="219"/>
      <c r="C35" s="220"/>
      <c r="D35" s="220"/>
      <c r="E35" s="220"/>
      <c r="F35" s="221"/>
      <c r="G35" s="248"/>
      <c r="H35" s="249"/>
      <c r="I35" s="249"/>
      <c r="J35" s="250"/>
    </row>
    <row r="36" spans="1:16" ht="17.25" customHeight="1" thickBot="1">
      <c r="A36" s="41" t="s">
        <v>23</v>
      </c>
      <c r="B36" s="207" t="s">
        <v>77</v>
      </c>
      <c r="C36" s="208"/>
      <c r="D36" s="208"/>
      <c r="E36" s="208"/>
      <c r="F36" s="175"/>
      <c r="G36" s="175"/>
      <c r="H36" s="175"/>
      <c r="I36" s="175"/>
      <c r="J36" s="209"/>
    </row>
    <row r="37" spans="1:16" ht="17.45" customHeight="1" thickBot="1">
      <c r="A37" s="47" t="s">
        <v>24</v>
      </c>
      <c r="B37" s="80" t="s">
        <v>25</v>
      </c>
      <c r="C37" s="81"/>
      <c r="D37" s="81"/>
      <c r="E37" s="81"/>
      <c r="F37" s="81"/>
      <c r="G37" s="81"/>
      <c r="H37" s="81"/>
      <c r="I37" s="82"/>
      <c r="J37" s="60"/>
    </row>
    <row r="38" spans="1:16" ht="27.75" customHeight="1" thickTop="1" thickBot="1">
      <c r="A38" s="86" t="s">
        <v>26</v>
      </c>
      <c r="B38" s="36" t="s">
        <v>27</v>
      </c>
      <c r="C38" s="37" t="s">
        <v>8</v>
      </c>
      <c r="D38" s="100">
        <f>D29+D14</f>
        <v>0</v>
      </c>
      <c r="E38" s="100"/>
      <c r="F38" s="100"/>
      <c r="G38" s="101"/>
      <c r="H38" s="101"/>
      <c r="I38" s="102" t="s">
        <v>28</v>
      </c>
      <c r="J38" s="105"/>
    </row>
    <row r="39" spans="1:16" ht="34.5" customHeight="1" thickTop="1">
      <c r="A39" s="87"/>
      <c r="B39" s="89" t="s">
        <v>86</v>
      </c>
      <c r="C39" s="90"/>
      <c r="D39" s="90"/>
      <c r="E39" s="90"/>
      <c r="F39" s="90"/>
      <c r="G39" s="90"/>
      <c r="H39" s="90"/>
      <c r="I39" s="103"/>
      <c r="J39" s="106"/>
    </row>
    <row r="40" spans="1:16" ht="45.75" customHeight="1" thickBot="1">
      <c r="A40" s="88"/>
      <c r="B40" s="91"/>
      <c r="C40" s="92"/>
      <c r="D40" s="92"/>
      <c r="E40" s="92"/>
      <c r="F40" s="92"/>
      <c r="G40" s="92"/>
      <c r="H40" s="92"/>
      <c r="I40" s="104"/>
      <c r="J40" s="107"/>
    </row>
    <row r="41" spans="1:16" ht="16.5" customHeight="1">
      <c r="A41" s="93" t="s">
        <v>18</v>
      </c>
      <c r="B41" s="96" t="s">
        <v>87</v>
      </c>
      <c r="C41" s="97"/>
      <c r="D41" s="97"/>
      <c r="E41" s="97"/>
      <c r="F41" s="97"/>
      <c r="G41" s="98"/>
      <c r="H41" s="98"/>
      <c r="I41" s="98"/>
      <c r="J41" s="99"/>
    </row>
    <row r="42" spans="1:16" s="63" customFormat="1" ht="16.5" customHeight="1">
      <c r="A42" s="94"/>
      <c r="B42" s="108" t="s">
        <v>71</v>
      </c>
      <c r="C42" s="109"/>
      <c r="D42" s="109"/>
      <c r="E42" s="110" t="s">
        <v>72</v>
      </c>
      <c r="F42" s="110"/>
      <c r="G42" s="61" t="s">
        <v>21</v>
      </c>
      <c r="H42" s="61"/>
      <c r="I42" s="61" t="s">
        <v>73</v>
      </c>
      <c r="J42" s="62"/>
      <c r="K42" s="1"/>
      <c r="L42" s="1"/>
      <c r="M42" s="1"/>
      <c r="N42" s="1"/>
      <c r="O42" s="1"/>
      <c r="P42" s="1"/>
    </row>
    <row r="43" spans="1:16" ht="16.5" customHeight="1" thickBot="1">
      <c r="A43" s="95"/>
      <c r="B43" s="111" t="s">
        <v>74</v>
      </c>
      <c r="C43" s="112"/>
      <c r="D43" s="112"/>
      <c r="E43" s="112"/>
      <c r="F43" s="112"/>
      <c r="G43" s="38" t="s">
        <v>75</v>
      </c>
      <c r="H43" s="38"/>
      <c r="I43" s="38"/>
      <c r="J43" s="64"/>
    </row>
    <row r="44" spans="1:16" ht="21.75" customHeight="1" thickBot="1">
      <c r="A44" s="65" t="s">
        <v>19</v>
      </c>
      <c r="B44" s="66" t="s">
        <v>14</v>
      </c>
      <c r="C44" s="75"/>
      <c r="D44" s="76"/>
      <c r="E44" s="76"/>
      <c r="F44" s="76"/>
      <c r="G44" s="66" t="s">
        <v>20</v>
      </c>
      <c r="H44" s="77"/>
      <c r="I44" s="78"/>
      <c r="J44" s="79"/>
    </row>
    <row r="45" spans="1:16">
      <c r="B45" s="39"/>
    </row>
  </sheetData>
  <mergeCells count="68">
    <mergeCell ref="A21:J21"/>
    <mergeCell ref="A30:J30"/>
    <mergeCell ref="A31:A35"/>
    <mergeCell ref="B31:J31"/>
    <mergeCell ref="G32:J35"/>
    <mergeCell ref="B36:J36"/>
    <mergeCell ref="B32:F32"/>
    <mergeCell ref="B33:F33"/>
    <mergeCell ref="B34:F35"/>
    <mergeCell ref="E23:G23"/>
    <mergeCell ref="H23:I23"/>
    <mergeCell ref="D29:F29"/>
    <mergeCell ref="H29:J29"/>
    <mergeCell ref="B27:J27"/>
    <mergeCell ref="B28:J28"/>
    <mergeCell ref="A14:A20"/>
    <mergeCell ref="D14:E14"/>
    <mergeCell ref="G14:J14"/>
    <mergeCell ref="B16:B20"/>
    <mergeCell ref="C16:D16"/>
    <mergeCell ref="E16:G16"/>
    <mergeCell ref="H16:J18"/>
    <mergeCell ref="C17:D17"/>
    <mergeCell ref="E17:G17"/>
    <mergeCell ref="C18:D18"/>
    <mergeCell ref="E18:G18"/>
    <mergeCell ref="E19:F19"/>
    <mergeCell ref="G19:G20"/>
    <mergeCell ref="H19:J20"/>
    <mergeCell ref="C20:D20"/>
    <mergeCell ref="E20:F20"/>
    <mergeCell ref="A7:A13"/>
    <mergeCell ref="B7:J7"/>
    <mergeCell ref="E8:G8"/>
    <mergeCell ref="H8:I8"/>
    <mergeCell ref="B10:J10"/>
    <mergeCell ref="B11:J11"/>
    <mergeCell ref="B12:J12"/>
    <mergeCell ref="B13:J13"/>
    <mergeCell ref="H9:I9"/>
    <mergeCell ref="F1:I1"/>
    <mergeCell ref="A2:A5"/>
    <mergeCell ref="C2:F2"/>
    <mergeCell ref="G2:H2"/>
    <mergeCell ref="I2:J2"/>
    <mergeCell ref="C3:F3"/>
    <mergeCell ref="G3:H3"/>
    <mergeCell ref="I3:J3"/>
    <mergeCell ref="C4:F4"/>
    <mergeCell ref="G4:H4"/>
    <mergeCell ref="I4:J4"/>
    <mergeCell ref="C5:J5"/>
    <mergeCell ref="C44:F44"/>
    <mergeCell ref="H44:J44"/>
    <mergeCell ref="B37:I37"/>
    <mergeCell ref="F26:H26"/>
    <mergeCell ref="A38:A40"/>
    <mergeCell ref="B39:H40"/>
    <mergeCell ref="A41:A43"/>
    <mergeCell ref="B41:J41"/>
    <mergeCell ref="D38:H38"/>
    <mergeCell ref="I38:I40"/>
    <mergeCell ref="J38:J40"/>
    <mergeCell ref="B42:D42"/>
    <mergeCell ref="E42:F42"/>
    <mergeCell ref="B43:F43"/>
    <mergeCell ref="A22:A29"/>
    <mergeCell ref="B22:J22"/>
  </mergeCells>
  <phoneticPr fontId="1" type="noConversion"/>
  <printOptions horizontalCentered="1"/>
  <pageMargins left="0.27559055118110237" right="0.27559055118110237" top="0.19685039370078741" bottom="0.19685039370078741" header="0.51181102362204722" footer="0.51181102362204722"/>
  <pageSetup scale="95" orientation="portrait" r:id="rId1"/>
  <headerFooter alignWithMargins="0">
    <oddFooter xml:space="preserve">&amp;L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0</xdr:rowOff>
                  </from>
                  <to>
                    <xdr:col>2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</xdr:rowOff>
                  </from>
                  <to>
                    <xdr:col>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38100</xdr:rowOff>
                  </from>
                  <to>
                    <xdr:col>3</xdr:col>
                    <xdr:colOff>152400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28575</xdr:rowOff>
                  </from>
                  <to>
                    <xdr:col>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28575</xdr:rowOff>
                  </from>
                  <to>
                    <xdr:col>3</xdr:col>
                    <xdr:colOff>238125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0</xdr:rowOff>
                  </from>
                  <to>
                    <xdr:col>7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0</xdr:rowOff>
                  </from>
                  <to>
                    <xdr:col>7</xdr:col>
                    <xdr:colOff>781050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>
                <anchor moveWithCells="1">
                  <from>
                    <xdr:col>7</xdr:col>
                    <xdr:colOff>723900</xdr:colOff>
                    <xdr:row>13</xdr:row>
                    <xdr:rowOff>9525</xdr:rowOff>
                  </from>
                  <to>
                    <xdr:col>8</xdr:col>
                    <xdr:colOff>619125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9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190500</xdr:rowOff>
                  </from>
                  <to>
                    <xdr:col>7</xdr:col>
                    <xdr:colOff>638175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>
                <anchor moveWithCells="1">
                  <from>
                    <xdr:col>7</xdr:col>
                    <xdr:colOff>685800</xdr:colOff>
                    <xdr:row>27</xdr:row>
                    <xdr:rowOff>209550</xdr:rowOff>
                  </from>
                  <to>
                    <xdr:col>8</xdr:col>
                    <xdr:colOff>371475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27</xdr:row>
                    <xdr:rowOff>209550</xdr:rowOff>
                  </from>
                  <to>
                    <xdr:col>9</xdr:col>
                    <xdr:colOff>190500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locked="0" defaultSize="0" autoFill="0" autoLine="0" autoPict="0">
                <anchor moveWithCells="1">
                  <from>
                    <xdr:col>9</xdr:col>
                    <xdr:colOff>323850</xdr:colOff>
                    <xdr:row>27</xdr:row>
                    <xdr:rowOff>209550</xdr:rowOff>
                  </from>
                  <to>
                    <xdr:col>9</xdr:col>
                    <xdr:colOff>847725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" name="Check Box 177">
              <controlPr locked="0" defaultSize="0" autoFill="0" autoLine="0" autoPict="0">
                <anchor moveWithCells="1">
                  <from>
                    <xdr:col>9</xdr:col>
                    <xdr:colOff>466725</xdr:colOff>
                    <xdr:row>35</xdr:row>
                    <xdr:rowOff>323850</xdr:rowOff>
                  </from>
                  <to>
                    <xdr:col>9</xdr:col>
                    <xdr:colOff>1552575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9" name="Check Box 178">
              <controlPr locked="0" defaultSize="0" autoFill="0" autoLine="0" autoPict="0">
                <anchor moveWithCells="1">
                  <from>
                    <xdr:col>8</xdr:col>
                    <xdr:colOff>419100</xdr:colOff>
                    <xdr:row>35</xdr:row>
                    <xdr:rowOff>333375</xdr:rowOff>
                  </from>
                  <to>
                    <xdr:col>9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view="pageBreakPreview" zoomScaleNormal="100" zoomScaleSheetLayoutView="100" workbookViewId="0">
      <selection activeCell="F9" sqref="F9"/>
    </sheetView>
  </sheetViews>
  <sheetFormatPr defaultRowHeight="17.25"/>
  <cols>
    <col min="1" max="1" width="3.875" style="40" customWidth="1"/>
    <col min="2" max="2" width="12.25" style="1" customWidth="1"/>
    <col min="3" max="3" width="6" style="1" bestFit="1" customWidth="1"/>
    <col min="4" max="4" width="7.375" style="1" customWidth="1"/>
    <col min="5" max="5" width="5.125" style="1" customWidth="1"/>
    <col min="6" max="6" width="15.125" style="1" customWidth="1"/>
    <col min="7" max="7" width="9.625" style="1" customWidth="1"/>
    <col min="8" max="8" width="11" style="1" customWidth="1"/>
    <col min="9" max="9" width="10.875" style="1" customWidth="1"/>
    <col min="10" max="10" width="22.625" style="1" customWidth="1"/>
    <col min="11" max="16384" width="9" style="1"/>
  </cols>
  <sheetData>
    <row r="1" spans="1:11" ht="26.45" customHeight="1" thickBot="1">
      <c r="B1" s="46"/>
      <c r="F1" s="119" t="s">
        <v>92</v>
      </c>
      <c r="G1" s="120"/>
      <c r="H1" s="121"/>
      <c r="I1" s="121"/>
      <c r="J1" s="1" t="s">
        <v>15</v>
      </c>
    </row>
    <row r="2" spans="1:11" ht="20.25" customHeight="1">
      <c r="A2" s="122" t="s">
        <v>1</v>
      </c>
      <c r="B2" s="42" t="s">
        <v>79</v>
      </c>
      <c r="C2" s="125"/>
      <c r="D2" s="126"/>
      <c r="E2" s="126"/>
      <c r="F2" s="126"/>
      <c r="G2" s="127" t="s">
        <v>80</v>
      </c>
      <c r="H2" s="128"/>
      <c r="I2" s="129"/>
      <c r="J2" s="130"/>
    </row>
    <row r="3" spans="1:11" ht="18" customHeight="1">
      <c r="A3" s="123"/>
      <c r="B3" s="43" t="s">
        <v>81</v>
      </c>
      <c r="C3" s="131"/>
      <c r="D3" s="132"/>
      <c r="E3" s="132"/>
      <c r="F3" s="132"/>
      <c r="G3" s="133" t="s">
        <v>2</v>
      </c>
      <c r="H3" s="134"/>
      <c r="I3" s="135"/>
      <c r="J3" s="136"/>
      <c r="K3" s="54"/>
    </row>
    <row r="4" spans="1:11" ht="18" customHeight="1">
      <c r="A4" s="123"/>
      <c r="B4" s="44" t="s">
        <v>82</v>
      </c>
      <c r="C4" s="137"/>
      <c r="D4" s="138"/>
      <c r="E4" s="138"/>
      <c r="F4" s="139"/>
      <c r="G4" s="133" t="s">
        <v>16</v>
      </c>
      <c r="H4" s="134"/>
      <c r="I4" s="140"/>
      <c r="J4" s="141"/>
      <c r="K4" s="54"/>
    </row>
    <row r="5" spans="1:11" ht="15.6" customHeight="1" thickBot="1">
      <c r="A5" s="124"/>
      <c r="B5" s="45" t="s">
        <v>17</v>
      </c>
      <c r="C5" s="142"/>
      <c r="D5" s="143"/>
      <c r="E5" s="143"/>
      <c r="F5" s="143"/>
      <c r="G5" s="143"/>
      <c r="H5" s="143"/>
      <c r="I5" s="143"/>
      <c r="J5" s="144"/>
      <c r="K5" s="54"/>
    </row>
    <row r="6" spans="1:11" ht="8.25" customHeight="1" thickBot="1">
      <c r="A6" s="55"/>
      <c r="B6" s="4"/>
      <c r="C6" s="5"/>
      <c r="D6" s="72"/>
      <c r="E6" s="72"/>
      <c r="F6" s="72"/>
      <c r="G6" s="72"/>
      <c r="H6" s="72"/>
      <c r="I6" s="72"/>
      <c r="J6" s="73"/>
      <c r="K6" s="54"/>
    </row>
    <row r="7" spans="1:11" ht="17.25" customHeight="1" thickBot="1">
      <c r="A7" s="113" t="s">
        <v>3</v>
      </c>
      <c r="B7" s="147" t="s">
        <v>4</v>
      </c>
      <c r="C7" s="148"/>
      <c r="D7" s="148"/>
      <c r="E7" s="148"/>
      <c r="F7" s="148"/>
      <c r="G7" s="148"/>
      <c r="H7" s="148"/>
      <c r="I7" s="148"/>
      <c r="J7" s="149"/>
      <c r="K7" s="6"/>
    </row>
    <row r="8" spans="1:11" ht="17.25" customHeight="1" thickBot="1">
      <c r="A8" s="145"/>
      <c r="B8" s="7" t="s">
        <v>5</v>
      </c>
      <c r="C8" s="8" t="s">
        <v>6</v>
      </c>
      <c r="D8" s="8" t="s">
        <v>29</v>
      </c>
      <c r="E8" s="150" t="s">
        <v>30</v>
      </c>
      <c r="F8" s="151"/>
      <c r="G8" s="151"/>
      <c r="H8" s="152" t="s">
        <v>31</v>
      </c>
      <c r="I8" s="153"/>
      <c r="J8" s="9" t="s">
        <v>7</v>
      </c>
    </row>
    <row r="9" spans="1:11" ht="24" customHeight="1" thickTop="1" thickBot="1">
      <c r="A9" s="145"/>
      <c r="B9" s="74" t="s">
        <v>91</v>
      </c>
      <c r="C9" s="56">
        <v>330</v>
      </c>
      <c r="D9" s="57">
        <v>230</v>
      </c>
      <c r="E9" s="58"/>
      <c r="F9" s="11" t="s">
        <v>88</v>
      </c>
      <c r="G9" s="59">
        <f>E9*D9</f>
        <v>0</v>
      </c>
      <c r="H9" s="163"/>
      <c r="I9" s="164"/>
      <c r="J9" s="12"/>
    </row>
    <row r="10" spans="1:11" ht="15" customHeight="1">
      <c r="A10" s="146"/>
      <c r="B10" s="154" t="s">
        <v>76</v>
      </c>
      <c r="C10" s="155"/>
      <c r="D10" s="155"/>
      <c r="E10" s="156"/>
      <c r="F10" s="155"/>
      <c r="G10" s="155"/>
      <c r="H10" s="155"/>
      <c r="I10" s="155"/>
      <c r="J10" s="157"/>
    </row>
    <row r="11" spans="1:11" ht="23.45" customHeight="1">
      <c r="A11" s="146"/>
      <c r="B11" s="158" t="s">
        <v>89</v>
      </c>
      <c r="C11" s="159"/>
      <c r="D11" s="159"/>
      <c r="E11" s="159"/>
      <c r="F11" s="159"/>
      <c r="G11" s="159"/>
      <c r="H11" s="159"/>
      <c r="I11" s="159"/>
      <c r="J11" s="160"/>
    </row>
    <row r="12" spans="1:11" ht="24.6" customHeight="1">
      <c r="A12" s="146"/>
      <c r="B12" s="158" t="s">
        <v>90</v>
      </c>
      <c r="C12" s="159"/>
      <c r="D12" s="159"/>
      <c r="E12" s="159"/>
      <c r="F12" s="159"/>
      <c r="G12" s="159"/>
      <c r="H12" s="159"/>
      <c r="I12" s="159"/>
      <c r="J12" s="160"/>
    </row>
    <row r="13" spans="1:11" ht="17.25" customHeight="1" thickBot="1">
      <c r="A13" s="146"/>
      <c r="B13" s="161" t="s">
        <v>32</v>
      </c>
      <c r="C13" s="156"/>
      <c r="D13" s="156"/>
      <c r="E13" s="156"/>
      <c r="F13" s="156"/>
      <c r="G13" s="156"/>
      <c r="H13" s="156"/>
      <c r="I13" s="156"/>
      <c r="J13" s="162"/>
    </row>
    <row r="14" spans="1:11" ht="17.25" customHeight="1" thickBot="1">
      <c r="A14" s="113" t="s">
        <v>33</v>
      </c>
      <c r="B14" s="13" t="s">
        <v>34</v>
      </c>
      <c r="C14" s="14" t="s">
        <v>8</v>
      </c>
      <c r="D14" s="166">
        <f>G9</f>
        <v>0</v>
      </c>
      <c r="E14" s="167"/>
      <c r="F14" s="15" t="s">
        <v>36</v>
      </c>
      <c r="G14" s="168"/>
      <c r="H14" s="169"/>
      <c r="I14" s="169"/>
      <c r="J14" s="170"/>
    </row>
    <row r="15" spans="1:11" ht="17.25" customHeight="1" thickBot="1">
      <c r="A15" s="146"/>
      <c r="B15" s="13" t="s">
        <v>9</v>
      </c>
      <c r="C15" s="17"/>
      <c r="D15" s="18"/>
      <c r="E15" s="19" t="s">
        <v>37</v>
      </c>
      <c r="F15" s="20"/>
      <c r="G15" s="71" t="s">
        <v>38</v>
      </c>
      <c r="H15" s="71"/>
      <c r="I15" s="21" t="s">
        <v>39</v>
      </c>
      <c r="J15" s="22"/>
    </row>
    <row r="16" spans="1:11" ht="15" customHeight="1">
      <c r="A16" s="146"/>
      <c r="B16" s="171" t="s">
        <v>40</v>
      </c>
      <c r="C16" s="174"/>
      <c r="D16" s="175"/>
      <c r="E16" s="176" t="s">
        <v>41</v>
      </c>
      <c r="F16" s="176"/>
      <c r="G16" s="177"/>
      <c r="H16" s="178" t="s">
        <v>42</v>
      </c>
      <c r="I16" s="179"/>
      <c r="J16" s="180"/>
    </row>
    <row r="17" spans="1:10" ht="15" customHeight="1">
      <c r="A17" s="146"/>
      <c r="B17" s="172"/>
      <c r="C17" s="186"/>
      <c r="D17" s="187"/>
      <c r="E17" s="188" t="s">
        <v>43</v>
      </c>
      <c r="F17" s="188"/>
      <c r="G17" s="189"/>
      <c r="H17" s="181"/>
      <c r="I17" s="182"/>
      <c r="J17" s="183"/>
    </row>
    <row r="18" spans="1:10" ht="15" customHeight="1" thickBot="1">
      <c r="A18" s="146"/>
      <c r="B18" s="172"/>
      <c r="C18" s="190"/>
      <c r="D18" s="191"/>
      <c r="E18" s="192" t="s">
        <v>44</v>
      </c>
      <c r="F18" s="192"/>
      <c r="G18" s="193"/>
      <c r="H18" s="184"/>
      <c r="I18" s="143"/>
      <c r="J18" s="185"/>
    </row>
    <row r="19" spans="1:10" ht="17.25" customHeight="1">
      <c r="A19" s="146"/>
      <c r="B19" s="172"/>
      <c r="C19" s="24"/>
      <c r="D19" s="23"/>
      <c r="E19" s="194" t="s">
        <v>45</v>
      </c>
      <c r="F19" s="195"/>
      <c r="G19" s="196" t="s">
        <v>46</v>
      </c>
      <c r="H19" s="198" t="s">
        <v>47</v>
      </c>
      <c r="I19" s="199"/>
      <c r="J19" s="200"/>
    </row>
    <row r="20" spans="1:10" ht="24.75" customHeight="1" thickBot="1">
      <c r="A20" s="165"/>
      <c r="B20" s="173"/>
      <c r="C20" s="204" t="s">
        <v>48</v>
      </c>
      <c r="D20" s="204"/>
      <c r="E20" s="205" t="s">
        <v>49</v>
      </c>
      <c r="F20" s="206"/>
      <c r="G20" s="197"/>
      <c r="H20" s="201"/>
      <c r="I20" s="202"/>
      <c r="J20" s="203"/>
    </row>
    <row r="21" spans="1:10" ht="10.9" customHeight="1" thickBot="1">
      <c r="A21" s="238"/>
      <c r="B21" s="78"/>
      <c r="C21" s="78"/>
      <c r="D21" s="78"/>
      <c r="E21" s="78"/>
      <c r="F21" s="78"/>
      <c r="G21" s="78"/>
      <c r="H21" s="78"/>
      <c r="I21" s="78"/>
      <c r="J21" s="79"/>
    </row>
    <row r="22" spans="1:10" ht="16.899999999999999" customHeight="1">
      <c r="A22" s="113" t="s">
        <v>50</v>
      </c>
      <c r="B22" s="116" t="s">
        <v>51</v>
      </c>
      <c r="C22" s="117"/>
      <c r="D22" s="117"/>
      <c r="E22" s="117"/>
      <c r="F22" s="117"/>
      <c r="G22" s="117"/>
      <c r="H22" s="117"/>
      <c r="I22" s="117"/>
      <c r="J22" s="118"/>
    </row>
    <row r="23" spans="1:10" ht="16.899999999999999" customHeight="1">
      <c r="A23" s="114"/>
      <c r="B23" s="70" t="s">
        <v>10</v>
      </c>
      <c r="C23" s="26" t="s">
        <v>52</v>
      </c>
      <c r="D23" s="27" t="s">
        <v>53</v>
      </c>
      <c r="E23" s="222" t="s">
        <v>11</v>
      </c>
      <c r="F23" s="223"/>
      <c r="G23" s="224"/>
      <c r="H23" s="225" t="s">
        <v>54</v>
      </c>
      <c r="I23" s="226"/>
      <c r="J23" s="28" t="s">
        <v>55</v>
      </c>
    </row>
    <row r="24" spans="1:10" ht="15.75" customHeight="1">
      <c r="A24" s="114"/>
      <c r="B24" s="70" t="s">
        <v>12</v>
      </c>
      <c r="C24" s="26">
        <v>230</v>
      </c>
      <c r="D24" s="29">
        <v>100</v>
      </c>
      <c r="E24" s="29"/>
      <c r="F24" s="30" t="s">
        <v>83</v>
      </c>
      <c r="G24" s="67">
        <f>E24*1000</f>
        <v>0</v>
      </c>
      <c r="H24" s="31" t="s">
        <v>56</v>
      </c>
      <c r="I24" s="32"/>
      <c r="J24" s="33"/>
    </row>
    <row r="25" spans="1:10" ht="15.75" customHeight="1">
      <c r="A25" s="114"/>
      <c r="B25" s="70" t="s">
        <v>13</v>
      </c>
      <c r="C25" s="26">
        <v>395</v>
      </c>
      <c r="D25" s="27">
        <v>140</v>
      </c>
      <c r="E25" s="29"/>
      <c r="F25" s="30" t="s">
        <v>84</v>
      </c>
      <c r="G25" s="67">
        <f>E25*1400</f>
        <v>0</v>
      </c>
      <c r="H25" s="32" t="s">
        <v>57</v>
      </c>
      <c r="I25" s="32"/>
      <c r="J25" s="32"/>
    </row>
    <row r="26" spans="1:10" ht="15.75" customHeight="1" thickBot="1">
      <c r="A26" s="114"/>
      <c r="B26" s="48" t="s">
        <v>58</v>
      </c>
      <c r="C26" s="50" t="s">
        <v>8</v>
      </c>
      <c r="D26" s="68"/>
      <c r="E26" s="51" t="s">
        <v>60</v>
      </c>
      <c r="F26" s="83"/>
      <c r="G26" s="84"/>
      <c r="H26" s="85"/>
      <c r="I26" s="52" t="s">
        <v>61</v>
      </c>
      <c r="J26" s="49"/>
    </row>
    <row r="27" spans="1:10" ht="12.75" customHeight="1">
      <c r="A27" s="114"/>
      <c r="B27" s="232" t="s">
        <v>85</v>
      </c>
      <c r="C27" s="233"/>
      <c r="D27" s="233"/>
      <c r="E27" s="233"/>
      <c r="F27" s="233"/>
      <c r="G27" s="233"/>
      <c r="H27" s="233"/>
      <c r="I27" s="233"/>
      <c r="J27" s="234"/>
    </row>
    <row r="28" spans="1:10" ht="12.75" customHeight="1" thickBot="1">
      <c r="A28" s="114"/>
      <c r="B28" s="235" t="s">
        <v>62</v>
      </c>
      <c r="C28" s="236"/>
      <c r="D28" s="236"/>
      <c r="E28" s="236"/>
      <c r="F28" s="236"/>
      <c r="G28" s="236"/>
      <c r="H28" s="236"/>
      <c r="I28" s="236"/>
      <c r="J28" s="237"/>
    </row>
    <row r="29" spans="1:10" ht="17.25" customHeight="1" thickBot="1">
      <c r="A29" s="115"/>
      <c r="B29" s="53" t="s">
        <v>63</v>
      </c>
      <c r="C29" s="34" t="s">
        <v>8</v>
      </c>
      <c r="D29" s="227">
        <f>G24+G25+D26</f>
        <v>0</v>
      </c>
      <c r="E29" s="227"/>
      <c r="F29" s="228"/>
      <c r="G29" s="35" t="s">
        <v>64</v>
      </c>
      <c r="H29" s="229" t="s">
        <v>65</v>
      </c>
      <c r="I29" s="230"/>
      <c r="J29" s="231"/>
    </row>
    <row r="30" spans="1:10" ht="10.15" customHeight="1" thickBot="1">
      <c r="A30" s="239"/>
      <c r="B30" s="78"/>
      <c r="C30" s="78"/>
      <c r="D30" s="78"/>
      <c r="E30" s="78"/>
      <c r="F30" s="78"/>
      <c r="G30" s="78"/>
      <c r="H30" s="78"/>
      <c r="I30" s="78"/>
      <c r="J30" s="79"/>
    </row>
    <row r="31" spans="1:10" ht="12.6" customHeight="1" thickBot="1">
      <c r="A31" s="113" t="s">
        <v>66</v>
      </c>
      <c r="B31" s="240" t="s">
        <v>67</v>
      </c>
      <c r="C31" s="241"/>
      <c r="D31" s="241"/>
      <c r="E31" s="241"/>
      <c r="F31" s="241"/>
      <c r="G31" s="78"/>
      <c r="H31" s="78"/>
      <c r="I31" s="78"/>
      <c r="J31" s="79"/>
    </row>
    <row r="32" spans="1:10" ht="14.45" customHeight="1">
      <c r="A32" s="114"/>
      <c r="B32" s="210" t="s">
        <v>68</v>
      </c>
      <c r="C32" s="211"/>
      <c r="D32" s="211"/>
      <c r="E32" s="211"/>
      <c r="F32" s="212"/>
      <c r="G32" s="242" t="s">
        <v>69</v>
      </c>
      <c r="H32" s="243"/>
      <c r="I32" s="243"/>
      <c r="J32" s="244"/>
    </row>
    <row r="33" spans="1:16" ht="22.5" customHeight="1">
      <c r="A33" s="114"/>
      <c r="B33" s="213" t="s">
        <v>70</v>
      </c>
      <c r="C33" s="214"/>
      <c r="D33" s="214"/>
      <c r="E33" s="214"/>
      <c r="F33" s="215"/>
      <c r="G33" s="245"/>
      <c r="H33" s="246"/>
      <c r="I33" s="246"/>
      <c r="J33" s="247"/>
    </row>
    <row r="34" spans="1:16" ht="33" customHeight="1">
      <c r="A34" s="114"/>
      <c r="B34" s="216" t="s">
        <v>22</v>
      </c>
      <c r="C34" s="217"/>
      <c r="D34" s="217"/>
      <c r="E34" s="217"/>
      <c r="F34" s="218"/>
      <c r="G34" s="245"/>
      <c r="H34" s="246"/>
      <c r="I34" s="246"/>
      <c r="J34" s="247"/>
    </row>
    <row r="35" spans="1:16" ht="32.25" customHeight="1" thickBot="1">
      <c r="A35" s="115"/>
      <c r="B35" s="219"/>
      <c r="C35" s="220"/>
      <c r="D35" s="220"/>
      <c r="E35" s="220"/>
      <c r="F35" s="221"/>
      <c r="G35" s="248"/>
      <c r="H35" s="249"/>
      <c r="I35" s="249"/>
      <c r="J35" s="250"/>
    </row>
    <row r="36" spans="1:16" ht="17.25" customHeight="1" thickBot="1">
      <c r="A36" s="41" t="s">
        <v>23</v>
      </c>
      <c r="B36" s="207" t="s">
        <v>77</v>
      </c>
      <c r="C36" s="208"/>
      <c r="D36" s="208"/>
      <c r="E36" s="208"/>
      <c r="F36" s="175"/>
      <c r="G36" s="175"/>
      <c r="H36" s="175"/>
      <c r="I36" s="175"/>
      <c r="J36" s="209"/>
    </row>
    <row r="37" spans="1:16" ht="17.45" customHeight="1" thickBot="1">
      <c r="A37" s="47" t="s">
        <v>24</v>
      </c>
      <c r="B37" s="80" t="s">
        <v>25</v>
      </c>
      <c r="C37" s="81"/>
      <c r="D37" s="81"/>
      <c r="E37" s="81"/>
      <c r="F37" s="81"/>
      <c r="G37" s="81"/>
      <c r="H37" s="81"/>
      <c r="I37" s="82"/>
      <c r="J37" s="69"/>
    </row>
    <row r="38" spans="1:16" ht="27.75" customHeight="1" thickTop="1" thickBot="1">
      <c r="A38" s="86" t="s">
        <v>26</v>
      </c>
      <c r="B38" s="36" t="s">
        <v>27</v>
      </c>
      <c r="C38" s="37" t="s">
        <v>8</v>
      </c>
      <c r="D38" s="100">
        <f>D29+D14</f>
        <v>0</v>
      </c>
      <c r="E38" s="100"/>
      <c r="F38" s="100"/>
      <c r="G38" s="101"/>
      <c r="H38" s="101"/>
      <c r="I38" s="102" t="s">
        <v>28</v>
      </c>
      <c r="J38" s="105"/>
    </row>
    <row r="39" spans="1:16" ht="34.5" customHeight="1" thickTop="1">
      <c r="A39" s="87"/>
      <c r="B39" s="89" t="s">
        <v>86</v>
      </c>
      <c r="C39" s="90"/>
      <c r="D39" s="90"/>
      <c r="E39" s="90"/>
      <c r="F39" s="90"/>
      <c r="G39" s="90"/>
      <c r="H39" s="90"/>
      <c r="I39" s="103"/>
      <c r="J39" s="106"/>
    </row>
    <row r="40" spans="1:16" ht="45.75" customHeight="1" thickBot="1">
      <c r="A40" s="88"/>
      <c r="B40" s="91"/>
      <c r="C40" s="92"/>
      <c r="D40" s="92"/>
      <c r="E40" s="92"/>
      <c r="F40" s="92"/>
      <c r="G40" s="92"/>
      <c r="H40" s="92"/>
      <c r="I40" s="104"/>
      <c r="J40" s="107"/>
    </row>
    <row r="41" spans="1:16" ht="16.5" customHeight="1">
      <c r="A41" s="93" t="s">
        <v>18</v>
      </c>
      <c r="B41" s="96" t="s">
        <v>87</v>
      </c>
      <c r="C41" s="97"/>
      <c r="D41" s="97"/>
      <c r="E41" s="97"/>
      <c r="F41" s="97"/>
      <c r="G41" s="98"/>
      <c r="H41" s="98"/>
      <c r="I41" s="98"/>
      <c r="J41" s="99"/>
    </row>
    <row r="42" spans="1:16" s="63" customFormat="1" ht="16.5" customHeight="1">
      <c r="A42" s="94"/>
      <c r="B42" s="108" t="s">
        <v>71</v>
      </c>
      <c r="C42" s="109"/>
      <c r="D42" s="109"/>
      <c r="E42" s="110" t="s">
        <v>72</v>
      </c>
      <c r="F42" s="110"/>
      <c r="G42" s="61" t="s">
        <v>21</v>
      </c>
      <c r="H42" s="61"/>
      <c r="I42" s="61" t="s">
        <v>73</v>
      </c>
      <c r="J42" s="62"/>
      <c r="K42" s="1"/>
      <c r="L42" s="1"/>
      <c r="M42" s="1"/>
      <c r="N42" s="1"/>
      <c r="O42" s="1"/>
      <c r="P42" s="1"/>
    </row>
    <row r="43" spans="1:16" ht="16.5" customHeight="1" thickBot="1">
      <c r="A43" s="95"/>
      <c r="B43" s="111" t="s">
        <v>74</v>
      </c>
      <c r="C43" s="112"/>
      <c r="D43" s="112"/>
      <c r="E43" s="112"/>
      <c r="F43" s="112"/>
      <c r="G43" s="38" t="s">
        <v>75</v>
      </c>
      <c r="H43" s="38"/>
      <c r="I43" s="38"/>
      <c r="J43" s="64"/>
    </row>
    <row r="44" spans="1:16" ht="21.75" customHeight="1" thickBot="1">
      <c r="A44" s="65" t="s">
        <v>19</v>
      </c>
      <c r="B44" s="66" t="s">
        <v>14</v>
      </c>
      <c r="C44" s="75"/>
      <c r="D44" s="76"/>
      <c r="E44" s="76"/>
      <c r="F44" s="76"/>
      <c r="G44" s="66" t="s">
        <v>20</v>
      </c>
      <c r="H44" s="77"/>
      <c r="I44" s="78"/>
      <c r="J44" s="79"/>
    </row>
    <row r="45" spans="1:16">
      <c r="B45" s="39"/>
    </row>
  </sheetData>
  <mergeCells count="68">
    <mergeCell ref="C44:F44"/>
    <mergeCell ref="H44:J44"/>
    <mergeCell ref="B36:J36"/>
    <mergeCell ref="B37:I37"/>
    <mergeCell ref="A38:A40"/>
    <mergeCell ref="D38:H38"/>
    <mergeCell ref="I38:I40"/>
    <mergeCell ref="J38:J40"/>
    <mergeCell ref="B39:H40"/>
    <mergeCell ref="A41:A43"/>
    <mergeCell ref="B41:J41"/>
    <mergeCell ref="B42:D42"/>
    <mergeCell ref="E42:F42"/>
    <mergeCell ref="B43:F43"/>
    <mergeCell ref="A30:J30"/>
    <mergeCell ref="A31:A35"/>
    <mergeCell ref="B31:J31"/>
    <mergeCell ref="B32:F32"/>
    <mergeCell ref="G32:J35"/>
    <mergeCell ref="B33:F33"/>
    <mergeCell ref="B34:F35"/>
    <mergeCell ref="A21:J21"/>
    <mergeCell ref="A22:A29"/>
    <mergeCell ref="B22:J22"/>
    <mergeCell ref="E23:G23"/>
    <mergeCell ref="H23:I23"/>
    <mergeCell ref="F26:H26"/>
    <mergeCell ref="B27:J27"/>
    <mergeCell ref="B28:J28"/>
    <mergeCell ref="D29:F29"/>
    <mergeCell ref="H29:J29"/>
    <mergeCell ref="A14:A20"/>
    <mergeCell ref="D14:E14"/>
    <mergeCell ref="G14:J14"/>
    <mergeCell ref="B16:B20"/>
    <mergeCell ref="C16:D16"/>
    <mergeCell ref="E16:G16"/>
    <mergeCell ref="H16:J18"/>
    <mergeCell ref="C17:D17"/>
    <mergeCell ref="E17:G17"/>
    <mergeCell ref="C18:D18"/>
    <mergeCell ref="E18:G18"/>
    <mergeCell ref="E19:F19"/>
    <mergeCell ref="G19:G20"/>
    <mergeCell ref="H19:J20"/>
    <mergeCell ref="C20:D20"/>
    <mergeCell ref="E20:F20"/>
    <mergeCell ref="A7:A13"/>
    <mergeCell ref="B7:J7"/>
    <mergeCell ref="E8:G8"/>
    <mergeCell ref="H8:I8"/>
    <mergeCell ref="H9:I9"/>
    <mergeCell ref="B10:J10"/>
    <mergeCell ref="B11:J11"/>
    <mergeCell ref="B12:J12"/>
    <mergeCell ref="B13:J13"/>
    <mergeCell ref="F1:I1"/>
    <mergeCell ref="A2:A5"/>
    <mergeCell ref="C2:F2"/>
    <mergeCell ref="G2:H2"/>
    <mergeCell ref="I2:J2"/>
    <mergeCell ref="C3:F3"/>
    <mergeCell ref="G3:H3"/>
    <mergeCell ref="I3:J3"/>
    <mergeCell ref="C4:F4"/>
    <mergeCell ref="G4:H4"/>
    <mergeCell ref="I4:J4"/>
    <mergeCell ref="C5:J5"/>
  </mergeCells>
  <phoneticPr fontId="1" type="noConversion"/>
  <printOptions horizontalCentered="1"/>
  <pageMargins left="0.27559055118110237" right="0.27559055118110237" top="0.19685039370078741" bottom="0.19685039370078741" header="0.51181102362204722" footer="0.51181102362204722"/>
  <pageSetup scale="95" orientation="portrait" r:id="rId1"/>
  <headerFooter alignWithMargins="0">
    <oddFooter xml:space="preserve">&amp;L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0</xdr:rowOff>
                  </from>
                  <to>
                    <xdr:col>2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</xdr:rowOff>
                  </from>
                  <to>
                    <xdr:col>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38100</xdr:rowOff>
                  </from>
                  <to>
                    <xdr:col>3</xdr:col>
                    <xdr:colOff>152400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28575</xdr:rowOff>
                  </from>
                  <to>
                    <xdr:col>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28575</xdr:rowOff>
                  </from>
                  <to>
                    <xdr:col>3</xdr:col>
                    <xdr:colOff>238125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0</xdr:rowOff>
                  </from>
                  <to>
                    <xdr:col>7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0</xdr:rowOff>
                  </from>
                  <to>
                    <xdr:col>7</xdr:col>
                    <xdr:colOff>781050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7</xdr:col>
                    <xdr:colOff>723900</xdr:colOff>
                    <xdr:row>13</xdr:row>
                    <xdr:rowOff>9525</xdr:rowOff>
                  </from>
                  <to>
                    <xdr:col>8</xdr:col>
                    <xdr:colOff>619125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locked="0"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9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190500</xdr:rowOff>
                  </from>
                  <to>
                    <xdr:col>7</xdr:col>
                    <xdr:colOff>638175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locked="0" defaultSize="0" autoFill="0" autoLine="0" autoPict="0">
                <anchor moveWithCells="1">
                  <from>
                    <xdr:col>7</xdr:col>
                    <xdr:colOff>685800</xdr:colOff>
                    <xdr:row>27</xdr:row>
                    <xdr:rowOff>209550</xdr:rowOff>
                  </from>
                  <to>
                    <xdr:col>8</xdr:col>
                    <xdr:colOff>371475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27</xdr:row>
                    <xdr:rowOff>209550</xdr:rowOff>
                  </from>
                  <to>
                    <xdr:col>9</xdr:col>
                    <xdr:colOff>190500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locked="0" defaultSize="0" autoFill="0" autoLine="0" autoPict="0">
                <anchor moveWithCells="1">
                  <from>
                    <xdr:col>9</xdr:col>
                    <xdr:colOff>323850</xdr:colOff>
                    <xdr:row>27</xdr:row>
                    <xdr:rowOff>209550</xdr:rowOff>
                  </from>
                  <to>
                    <xdr:col>9</xdr:col>
                    <xdr:colOff>847725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Fill="0" autoLine="0" autoPict="0">
                <anchor moveWithCells="1">
                  <from>
                    <xdr:col>9</xdr:col>
                    <xdr:colOff>466725</xdr:colOff>
                    <xdr:row>35</xdr:row>
                    <xdr:rowOff>323850</xdr:rowOff>
                  </from>
                  <to>
                    <xdr:col>9</xdr:col>
                    <xdr:colOff>1552575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locked="0" defaultSize="0" autoFill="0" autoLine="0" autoPict="0">
                <anchor moveWithCells="1">
                  <from>
                    <xdr:col>8</xdr:col>
                    <xdr:colOff>419100</xdr:colOff>
                    <xdr:row>35</xdr:row>
                    <xdr:rowOff>333375</xdr:rowOff>
                  </from>
                  <to>
                    <xdr:col>9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團體電影票</vt:lpstr>
      <vt:lpstr>包廳團劃活動</vt:lpstr>
      <vt:lpstr>包廳團劃活動!Print_Area</vt:lpstr>
      <vt:lpstr>團體電影票!Print_Area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kevin_lin</dc:creator>
  <cp:lastModifiedBy>Sammy Wu</cp:lastModifiedBy>
  <cp:lastPrinted>2024-11-01T06:10:40Z</cp:lastPrinted>
  <dcterms:created xsi:type="dcterms:W3CDTF">2012-11-29T08:23:44Z</dcterms:created>
  <dcterms:modified xsi:type="dcterms:W3CDTF">2025-03-17T02:24:38Z</dcterms:modified>
</cp:coreProperties>
</file>